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chartsheets/sheet3.xml" ContentType="application/vnd.openxmlformats-officedocument.spreadsheetml.chartsheet+xml"/>
  <Override PartName="/xl/worksheets/sheet5.xml" ContentType="application/vnd.openxmlformats-officedocument.spreadsheetml.worksheet+xml"/>
  <Override PartName="/xl/chartsheets/sheet4.xml" ContentType="application/vnd.openxmlformats-officedocument.spreadsheetml.chartsheet+xml"/>
  <Override PartName="/xl/worksheets/sheet6.xml" ContentType="application/vnd.openxmlformats-officedocument.spreadsheetml.worksheet+xml"/>
  <Override PartName="/xl/chartsheets/sheet5.xml" ContentType="application/vnd.openxmlformats-officedocument.spreadsheetml.chartsheet+xml"/>
  <Override PartName="/xl/worksheets/sheet7.xml" ContentType="application/vnd.openxmlformats-officedocument.spreadsheetml.worksheet+xml"/>
  <Override PartName="/xl/chartsheets/sheet6.xml" ContentType="application/vnd.openxmlformats-officedocument.spreadsheetml.chartsheet+xml"/>
  <Override PartName="/xl/worksheets/sheet8.xml" ContentType="application/vnd.openxmlformats-officedocument.spreadsheetml.worksheet+xml"/>
  <Override PartName="/xl/chartsheets/sheet7.xml" ContentType="application/vnd.openxmlformats-officedocument.spreadsheetml.chartsheet+xml"/>
  <Override PartName="/xl/worksheets/sheet9.xml" ContentType="application/vnd.openxmlformats-officedocument.spreadsheetml.worksheet+xml"/>
  <Override PartName="/xl/chartsheets/sheet8.xml" ContentType="application/vnd.openxmlformats-officedocument.spreadsheetml.chartsheet+xml"/>
  <Override PartName="/xl/worksheets/sheet10.xml" ContentType="application/vnd.openxmlformats-officedocument.spreadsheetml.worksheet+xml"/>
  <Override PartName="/xl/chartsheets/sheet9.xml" ContentType="application/vnd.openxmlformats-officedocument.spreadsheetml.chartsheet+xml"/>
  <Override PartName="/xl/worksheets/sheet11.xml" ContentType="application/vnd.openxmlformats-officedocument.spreadsheetml.worksheet+xml"/>
  <Override PartName="/xl/chartsheets/sheet10.xml" ContentType="application/vnd.openxmlformats-officedocument.spreadsheetml.chartsheet+xml"/>
  <Override PartName="/xl/worksheets/sheet12.xml" ContentType="application/vnd.openxmlformats-officedocument.spreadsheetml.worksheet+xml"/>
  <Override PartName="/xl/chartsheets/sheet11.xml" ContentType="application/vnd.openxmlformats-officedocument.spreadsheetml.chartsheet+xml"/>
  <Override PartName="/xl/worksheets/sheet13.xml" ContentType="application/vnd.openxmlformats-officedocument.spreadsheetml.worksheet+xml"/>
  <Override PartName="/xl/chartsheets/sheet12.xml" ContentType="application/vnd.openxmlformats-officedocument.spreadsheetml.chartsheet+xml"/>
  <Override PartName="/xl/worksheets/sheet14.xml" ContentType="application/vnd.openxmlformats-officedocument.spreadsheetml.worksheet+xml"/>
  <Override PartName="/xl/chartsheets/sheet13.xml" ContentType="application/vnd.openxmlformats-officedocument.spreadsheetml.chart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620" yWindow="555" windowWidth="20115" windowHeight="7875" tabRatio="932"/>
  </bookViews>
  <sheets>
    <sheet name="Welcome" sheetId="1" r:id="rId1"/>
    <sheet name="Total service NBM volumes" sheetId="2" r:id="rId2"/>
    <sheet name="Total Cost breakdown table" sheetId="3" r:id="rId3"/>
    <sheet name="Reserve and Response cost pie" sheetId="5" r:id="rId4"/>
    <sheet name="Primary Respone Capability char" sheetId="28" r:id="rId5"/>
    <sheet name="Primary Response volume chart" sheetId="4" r:id="rId6"/>
    <sheet name="Secondary Response vol char" sheetId="29" r:id="rId7"/>
    <sheet name="Secondary Response volume chart" sheetId="7" r:id="rId8"/>
    <sheet name="High chart" sheetId="30" r:id="rId9"/>
    <sheet name="High Response volume chart" sheetId="10" r:id="rId10"/>
    <sheet name="resp cost chart" sheetId="31" r:id="rId11"/>
    <sheet name="Frequency Response cost chart" sheetId="11" r:id="rId12"/>
    <sheet name="STOR availability volume chart" sheetId="23" r:id="rId13"/>
    <sheet name="STOR average available capacity" sheetId="13" r:id="rId14"/>
    <sheet name="STOR Availability Cost Chart" sheetId="24" r:id="rId15"/>
    <sheet name="STOR availability Cost" sheetId="14" r:id="rId16"/>
    <sheet name="STOR Utilisation Volume Chart" sheetId="25" r:id="rId17"/>
    <sheet name="STOR total utilisation volume" sheetId="15" r:id="rId18"/>
    <sheet name="STOR Utilisation cost chart" sheetId="26" r:id="rId19"/>
    <sheet name="STOR total utilisation cost" sheetId="16" r:id="rId20"/>
    <sheet name="Total STOR Cost Pie" sheetId="27" r:id="rId21"/>
    <sheet name="STOR total expenditure chart" sheetId="17" r:id="rId22"/>
    <sheet name="FR capability cost chart" sheetId="32" r:id="rId23"/>
    <sheet name="FirmFastReserve Capability Cost" sheetId="18" r:id="rId24"/>
    <sheet name="FR optional costs" sheetId="33" r:id="rId25"/>
    <sheet name="OptionalFastRes capability cost" sheetId="20" r:id="rId26"/>
    <sheet name="FR vol" sheetId="34" r:id="rId27"/>
    <sheet name="FastRes Capability Vol" sheetId="19" r:id="rId28"/>
  </sheets>
  <definedNames>
    <definedName name="_ftn1" localSheetId="2">'Total Cost breakdown table'!$A$14</definedName>
  </definedNames>
  <calcPr calcId="145621"/>
</workbook>
</file>

<file path=xl/calcChain.xml><?xml version="1.0" encoding="utf-8"?>
<calcChain xmlns="http://schemas.openxmlformats.org/spreadsheetml/2006/main">
  <c r="L16" i="3" l="1"/>
  <c r="M16" i="3"/>
  <c r="N16" i="3"/>
  <c r="O16" i="3"/>
  <c r="P16" i="3"/>
  <c r="K16" i="3"/>
  <c r="B14" i="17" l="1"/>
  <c r="B13" i="17"/>
  <c r="B12" i="17"/>
  <c r="B11" i="17"/>
  <c r="B10" i="17"/>
  <c r="B9" i="17"/>
  <c r="B8" i="17"/>
  <c r="B7" i="17"/>
  <c r="B6" i="17"/>
  <c r="B5" i="17"/>
  <c r="B4" i="17"/>
  <c r="B3" i="17"/>
</calcChain>
</file>

<file path=xl/comments1.xml><?xml version="1.0" encoding="utf-8"?>
<comments xmlns="http://schemas.openxmlformats.org/spreadsheetml/2006/main">
  <authors>
    <author>Author</author>
  </authors>
  <commentList>
    <comment ref="A1" authorId="0">
      <text>
        <r>
          <rPr>
            <b/>
            <sz val="9"/>
            <color indexed="81"/>
            <rFont val="Tahoma"/>
            <family val="2"/>
          </rPr>
          <t>Author:</t>
        </r>
        <r>
          <rPr>
            <sz val="9"/>
            <color indexed="81"/>
            <rFont val="Tahoma"/>
            <family val="2"/>
          </rPr>
          <t xml:space="preserve">
Welcome to the update of first edition of the NonBM balancing services volume tracking report.
This excel file contains all tables and charts from the report.
The report now covers the period 1st April 2015- 31st March 2016. 
Update 07/11/2016
Load Response response volume and costs updated to include optional/bilateral contract volume and costs in the FCDM categories.
Fast Reserve Volume chart updated to distinguish Firm from Optional </t>
        </r>
      </text>
    </comment>
  </commentList>
</comments>
</file>

<file path=xl/sharedStrings.xml><?xml version="1.0" encoding="utf-8"?>
<sst xmlns="http://schemas.openxmlformats.org/spreadsheetml/2006/main" count="193" uniqueCount="104">
  <si>
    <t>Product</t>
  </si>
  <si>
    <t>DSR Volume</t>
  </si>
  <si>
    <t>Frequency Response</t>
  </si>
  <si>
    <t>374MW</t>
  </si>
  <si>
    <t>STOR</t>
  </si>
  <si>
    <t>1745MW</t>
  </si>
  <si>
    <t>DSBR</t>
  </si>
  <si>
    <t>515MW</t>
  </si>
  <si>
    <t>Total</t>
  </si>
  <si>
    <t>2634MW</t>
  </si>
  <si>
    <t>Response and Reserve</t>
  </si>
  <si>
    <t>Black Start</t>
  </si>
  <si>
    <t>Reactive</t>
  </si>
  <si>
    <t>Constraints and Intertrip</t>
  </si>
  <si>
    <t>BM Start Up</t>
  </si>
  <si>
    <t>SO-SO trading</t>
  </si>
  <si>
    <t>£m</t>
  </si>
  <si>
    <t>BM FFR Dynamic Primary</t>
  </si>
  <si>
    <t>BM Optional Dynamic Primary</t>
  </si>
  <si>
    <t>BM Optional Static Primary</t>
  </si>
  <si>
    <t>BM FFR Dynamic Secondary</t>
  </si>
  <si>
    <t>BM Optional Dynamic Secondary</t>
  </si>
  <si>
    <t>BM Optional Static Secondary</t>
  </si>
  <si>
    <t>BM FFR Dynamic High</t>
  </si>
  <si>
    <t>BM Optional Dynamic High</t>
  </si>
  <si>
    <t>BM Optional Static High</t>
  </si>
  <si>
    <t>Month</t>
  </si>
  <si>
    <t>BM Dynamic FFR</t>
  </si>
  <si>
    <t>BM Dynamic FFR respons energy</t>
  </si>
  <si>
    <t>STOR average MW capacity available</t>
  </si>
  <si>
    <t>Total STOR availability cost £m</t>
  </si>
  <si>
    <t>Total STOR utilisation volume MWh</t>
  </si>
  <si>
    <t>Total STOR Utilisation Cost £m</t>
  </si>
  <si>
    <t>Unit</t>
  </si>
  <si>
    <t>Cost £m</t>
  </si>
  <si>
    <t>Service</t>
  </si>
  <si>
    <t>Firm Fast Reserve</t>
  </si>
  <si>
    <t>Optional Reserve</t>
  </si>
  <si>
    <t>Firm Fast Reserve Capability Payments £m</t>
  </si>
  <si>
    <t>Optional fast reserve capability payments £m</t>
  </si>
  <si>
    <t>Total Capability volumes procured GWh</t>
  </si>
  <si>
    <t>Generation: Balancing Support (BM)</t>
  </si>
  <si>
    <t>CHP (NBM)</t>
  </si>
  <si>
    <t>Generation: Balancing Support (NBM)</t>
  </si>
  <si>
    <t>Generation: Standby/backup (NBM)</t>
  </si>
  <si>
    <t>Load Response (NBM)</t>
  </si>
  <si>
    <t>Other (NBM)</t>
  </si>
  <si>
    <t>Trial service/Wind Curtailment</t>
  </si>
  <si>
    <t>SBR</t>
  </si>
  <si>
    <t>CHP (NBM) FFR Dynamic Primary</t>
  </si>
  <si>
    <t>Generation: Balancing Support (NBM) FFR Dynamic Primary</t>
  </si>
  <si>
    <t>Generation: Standby/backup (NBM) FFR Dynamic Primary</t>
  </si>
  <si>
    <t>Load Response (NBM) FFR Dynamic Primary</t>
  </si>
  <si>
    <t>Other (NBM) FFR Dynamic Primary</t>
  </si>
  <si>
    <t>CHP (NBM) FFR Static +FCDM</t>
  </si>
  <si>
    <t>Generation: Standby/backup (NBM) FFR Static + FCDM</t>
  </si>
  <si>
    <t>Generation: Balancing Support (NBM) FFR Static + FCDM</t>
  </si>
  <si>
    <t>Other (NBM) FFR Static + FCDM</t>
  </si>
  <si>
    <t>CHP (NBM) FFR Dynamic Secondary</t>
  </si>
  <si>
    <t>Generation: Balancing Support (NBM) FFR Dynamic Secondary</t>
  </si>
  <si>
    <t>Generation: Standby/backup (NBM) FFR Dynamic Secondary</t>
  </si>
  <si>
    <t>Load Response (NBM) FFR Dynamic Secondary</t>
  </si>
  <si>
    <t>Other (NBM) FFR Dynamic Secondary</t>
  </si>
  <si>
    <t>CHP (NBM) FFR Dynamic High</t>
  </si>
  <si>
    <t>Generation: Balancing Support (NBM) FFR Dynamic High</t>
  </si>
  <si>
    <t>Generation: Standby/backup (NBM) FFR Dynamic High</t>
  </si>
  <si>
    <t>Load Response (NBM) FFR Dynamic High</t>
  </si>
  <si>
    <t>Other (NBM) FFR Dynamic High</t>
  </si>
  <si>
    <t>CHP (NBM) Dynamic FFR</t>
  </si>
  <si>
    <t>CHP (NBM) Static FFR</t>
  </si>
  <si>
    <t>Generation: Balancing Support (NBM) Dynamic FFR</t>
  </si>
  <si>
    <t>Generation: Balancing Support (NBM) Static FFR</t>
  </si>
  <si>
    <t>Generation: Standby/backup (NBM) Dynamic FFR</t>
  </si>
  <si>
    <t>Generation: Standby/backup (NBM) Static FFR</t>
  </si>
  <si>
    <t>Load Response (NBM) Dynamic FFR</t>
  </si>
  <si>
    <t>Load Response (NBM) Static FFR</t>
  </si>
  <si>
    <t>Other (NBM) Dynamic FFR</t>
  </si>
  <si>
    <t>Other (NBM) Static FFR</t>
  </si>
  <si>
    <t>BM Optional Dynamic response services</t>
  </si>
  <si>
    <t>BM Optional Static response services</t>
  </si>
  <si>
    <t>CHP (NBM) FCDM</t>
  </si>
  <si>
    <t>Other (NBM) FCDM</t>
  </si>
  <si>
    <t>Generation: Standby/backup (NBM) FCDM</t>
  </si>
  <si>
    <t>Generation: Balancing Support (NBM) FCDM</t>
  </si>
  <si>
    <t>Number_of_STOR_hours</t>
  </si>
  <si>
    <t>Generation: Balancing Support (BM) Availability Cost</t>
  </si>
  <si>
    <t>CHP (NBM) Availability Cost</t>
  </si>
  <si>
    <t>Generation: Balancing Support (NBM) Availability Cost</t>
  </si>
  <si>
    <t>Generation: Standby/backup (NBM) Availability Cost</t>
  </si>
  <si>
    <t>Load Response (NBM) Availability Cost</t>
  </si>
  <si>
    <t>Other (NBM) Availability Cost</t>
  </si>
  <si>
    <t>Generation: Balancing Support (BM) Utilisation Cost</t>
  </si>
  <si>
    <t>CHP (NBM) Utilisation Cost</t>
  </si>
  <si>
    <t>Generation: Balancing Support (NBM) Utilisation Cost</t>
  </si>
  <si>
    <t>Generation: Standby/backup (NBM) Utilisation Cost</t>
  </si>
  <si>
    <t>Other (NBM) Utilisation Cost</t>
  </si>
  <si>
    <t>Load Response (NBM) Utilisation Cost</t>
  </si>
  <si>
    <t>Fast Reserve</t>
  </si>
  <si>
    <t>*STOR clawback</t>
  </si>
  <si>
    <t>Response and Reserve*</t>
  </si>
  <si>
    <t xml:space="preserve">Load Response (NBM) FFR Static + FCDM+ Bilateral Optional </t>
  </si>
  <si>
    <t>Load Response (NBM) FCDM + Bilateral Optional</t>
  </si>
  <si>
    <t>Generation: Balancing Support (BM) Firm Fast Reserve</t>
  </si>
  <si>
    <t>Generation: Balancing Support (BM) Optional Fast Reserve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</si>
</sst>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0.0"/>
    <numFmt numFmtId="165" formatCode="#,##0.0"/>
  </numFmts>
  <fonts count="12" x14ac:knownFonts="1">
    <font>
      <sz val="11"/>
      <color theme="1"/>
      <name val="Calibri"/>
      <family val="2"/>
      <scheme val="minor"/>
    </font>
    <font>
      <sz val="11"/>
      <color theme="1"/>
      <name val="Arial"/>
      <family val="2"/>
    </font>
    <font>
      <b/>
      <sz val="11"/>
      <color theme="1"/>
      <name val="Arial"/>
      <family val="2"/>
    </font>
    <font>
      <sz val="8"/>
      <color theme="1"/>
      <name val="Arial"/>
      <family val="2"/>
    </font>
    <font>
      <u/>
      <sz val="11"/>
      <color theme="10"/>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sz val="9"/>
      <color indexed="81"/>
      <name val="Tahoma"/>
      <family val="2"/>
    </font>
    <font>
      <b/>
      <sz val="10"/>
      <name val="Arial"/>
      <family val="2"/>
    </font>
    <font>
      <i/>
      <sz val="10"/>
      <name val="Arial"/>
      <family val="2"/>
    </font>
  </fonts>
  <fills count="11">
    <fill>
      <patternFill patternType="none"/>
    </fill>
    <fill>
      <patternFill patternType="gray125"/>
    </fill>
    <fill>
      <patternFill patternType="solid">
        <fgColor rgb="FF00AED9"/>
        <bgColor indexed="64"/>
      </patternFill>
    </fill>
    <fill>
      <patternFill patternType="solid">
        <fgColor rgb="FFCBE3F1"/>
        <bgColor indexed="64"/>
      </patternFill>
    </fill>
    <fill>
      <patternFill patternType="solid">
        <fgColor rgb="FFE7F2F8"/>
        <bgColor indexed="64"/>
      </patternFill>
    </fill>
    <fill>
      <patternFill patternType="solid">
        <fgColor rgb="FF00FFFF"/>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bgColor indexed="64"/>
      </patternFill>
    </fill>
  </fills>
  <borders count="19">
    <border>
      <left/>
      <right/>
      <top/>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8">
    <xf numFmtId="0" fontId="0" fillId="0" borderId="0"/>
    <xf numFmtId="0" fontId="4" fillId="0" borderId="0" applyNumberFormat="0" applyFill="0" applyBorder="0" applyAlignment="0" applyProtection="0"/>
    <xf numFmtId="44" fontId="5" fillId="0" borderId="0" applyFont="0" applyFill="0" applyBorder="0" applyAlignment="0" applyProtection="0"/>
    <xf numFmtId="0" fontId="6" fillId="0" borderId="0"/>
    <xf numFmtId="0" fontId="7" fillId="0" borderId="0"/>
    <xf numFmtId="43" fontId="6" fillId="0" borderId="0" applyFont="0" applyFill="0" applyBorder="0" applyAlignment="0" applyProtection="0"/>
    <xf numFmtId="44" fontId="6" fillId="0" borderId="0" applyFont="0" applyFill="0" applyBorder="0" applyAlignment="0" applyProtection="0"/>
    <xf numFmtId="0" fontId="6" fillId="0" borderId="0"/>
  </cellStyleXfs>
  <cellXfs count="53">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4" borderId="3" xfId="0" applyFont="1" applyFill="1" applyBorder="1" applyAlignment="1">
      <alignment vertical="center" wrapText="1"/>
    </xf>
    <xf numFmtId="0" fontId="1" fillId="4" borderId="4" xfId="0" applyFont="1" applyFill="1" applyBorder="1" applyAlignment="1">
      <alignment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4" fillId="0" borderId="0" xfId="1" applyAlignment="1">
      <alignment vertical="center"/>
    </xf>
    <xf numFmtId="0" fontId="3" fillId="0" borderId="0" xfId="0" applyFont="1" applyAlignment="1">
      <alignment vertical="center"/>
    </xf>
    <xf numFmtId="0" fontId="0" fillId="0" borderId="5" xfId="0" applyBorder="1"/>
    <xf numFmtId="44" fontId="0" fillId="0" borderId="5" xfId="2" applyFont="1" applyBorder="1"/>
    <xf numFmtId="3" fontId="0" fillId="6" borderId="0" xfId="0" applyNumberFormat="1" applyFill="1" applyBorder="1" applyAlignment="1">
      <alignment wrapText="1"/>
    </xf>
    <xf numFmtId="17" fontId="0" fillId="0" borderId="5" xfId="0" applyNumberFormat="1" applyBorder="1"/>
    <xf numFmtId="2" fontId="0" fillId="0" borderId="5" xfId="0" applyNumberFormat="1" applyBorder="1"/>
    <xf numFmtId="0" fontId="0" fillId="0" borderId="5" xfId="0" applyBorder="1" applyAlignment="1">
      <alignment horizontal="left" indent="1"/>
    </xf>
    <xf numFmtId="0" fontId="0" fillId="0" borderId="0" xfId="0"/>
    <xf numFmtId="0" fontId="0" fillId="0" borderId="0" xfId="0"/>
    <xf numFmtId="17" fontId="0" fillId="0" borderId="0" xfId="0" applyNumberFormat="1"/>
    <xf numFmtId="0" fontId="0" fillId="0" borderId="0" xfId="0"/>
    <xf numFmtId="0" fontId="0" fillId="0" borderId="0" xfId="0"/>
    <xf numFmtId="1" fontId="0" fillId="0" borderId="5" xfId="0" applyNumberFormat="1" applyBorder="1"/>
    <xf numFmtId="0" fontId="10" fillId="0" borderId="0" xfId="0" applyFont="1"/>
    <xf numFmtId="3" fontId="0" fillId="0" borderId="7" xfId="0" applyNumberFormat="1" applyBorder="1"/>
    <xf numFmtId="3" fontId="0" fillId="0" borderId="8" xfId="0" applyNumberFormat="1" applyBorder="1"/>
    <xf numFmtId="3" fontId="0" fillId="0" borderId="9" xfId="0" applyNumberFormat="1" applyBorder="1"/>
    <xf numFmtId="3" fontId="0" fillId="0" borderId="10" xfId="0" applyNumberFormat="1" applyBorder="1"/>
    <xf numFmtId="3" fontId="0" fillId="0" borderId="11" xfId="0" applyNumberFormat="1" applyBorder="1"/>
    <xf numFmtId="3" fontId="0" fillId="7" borderId="12" xfId="0" applyNumberFormat="1" applyFill="1" applyBorder="1"/>
    <xf numFmtId="3" fontId="0" fillId="8" borderId="13" xfId="0" applyNumberFormat="1" applyFill="1" applyBorder="1"/>
    <xf numFmtId="3" fontId="0" fillId="6" borderId="14" xfId="0" applyNumberFormat="1" applyFill="1" applyBorder="1"/>
    <xf numFmtId="0" fontId="0" fillId="0" borderId="14" xfId="0" applyBorder="1"/>
    <xf numFmtId="0" fontId="6" fillId="0" borderId="5" xfId="3" applyBorder="1"/>
    <xf numFmtId="0" fontId="6" fillId="5" borderId="5" xfId="3" applyFill="1" applyBorder="1" applyAlignment="1">
      <alignment wrapText="1"/>
    </xf>
    <xf numFmtId="3" fontId="6" fillId="5" borderId="5" xfId="3" applyNumberFormat="1" applyFill="1" applyBorder="1" applyAlignment="1">
      <alignment wrapText="1"/>
    </xf>
    <xf numFmtId="0" fontId="6" fillId="5" borderId="5" xfId="3" applyFont="1" applyFill="1" applyBorder="1" applyAlignment="1">
      <alignment horizontal="left" wrapText="1"/>
    </xf>
    <xf numFmtId="0" fontId="10" fillId="0" borderId="5" xfId="3" applyFont="1" applyBorder="1"/>
    <xf numFmtId="0" fontId="6" fillId="9" borderId="5" xfId="3" applyFill="1" applyBorder="1"/>
    <xf numFmtId="17" fontId="6" fillId="0" borderId="6" xfId="3" applyNumberFormat="1" applyBorder="1"/>
    <xf numFmtId="164" fontId="0" fillId="0" borderId="5" xfId="0" applyNumberFormat="1" applyBorder="1"/>
    <xf numFmtId="3" fontId="0" fillId="6" borderId="18" xfId="0" applyNumberFormat="1" applyFill="1" applyBorder="1"/>
    <xf numFmtId="1" fontId="0" fillId="0" borderId="0" xfId="0" applyNumberFormat="1"/>
    <xf numFmtId="165" fontId="0" fillId="7" borderId="6" xfId="0" applyNumberFormat="1" applyFill="1" applyBorder="1"/>
    <xf numFmtId="3" fontId="0" fillId="7" borderId="6" xfId="0" applyNumberFormat="1" applyFill="1" applyBorder="1"/>
    <xf numFmtId="4" fontId="6" fillId="0" borderId="5" xfId="3" applyNumberFormat="1" applyBorder="1"/>
    <xf numFmtId="4" fontId="6" fillId="9" borderId="5" xfId="3" applyNumberFormat="1" applyFill="1" applyBorder="1"/>
    <xf numFmtId="4" fontId="10" fillId="0" borderId="5" xfId="3" applyNumberFormat="1" applyFont="1" applyBorder="1"/>
    <xf numFmtId="0" fontId="11" fillId="10" borderId="0" xfId="3" applyFont="1" applyFill="1" applyBorder="1"/>
    <xf numFmtId="4" fontId="11" fillId="10" borderId="0" xfId="3" applyNumberFormat="1" applyFont="1" applyFill="1" applyBorder="1"/>
    <xf numFmtId="0" fontId="0" fillId="0" borderId="15" xfId="0" applyBorder="1" applyAlignment="1"/>
    <xf numFmtId="0" fontId="0" fillId="0" borderId="16" xfId="0" applyBorder="1" applyAlignment="1"/>
    <xf numFmtId="0" fontId="0" fillId="0" borderId="17" xfId="0" applyBorder="1" applyAlignment="1"/>
  </cellXfs>
  <cellStyles count="8">
    <cellStyle name="Comma 2" xfId="5"/>
    <cellStyle name="Currency" xfId="2" builtinId="4"/>
    <cellStyle name="Currency 2" xfId="6"/>
    <cellStyle name="Hyperlink" xfId="1" builtinId="8"/>
    <cellStyle name="Normal" xfId="0" builtinId="0"/>
    <cellStyle name="Normal 2" xfId="3"/>
    <cellStyle name="Normal 3" xfId="4"/>
    <cellStyle name="Normal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hartsheet" Target="chartsheets/sheet6.xml"/><Relationship Id="rId18" Type="http://schemas.openxmlformats.org/officeDocument/2006/relationships/worksheet" Target="worksheets/sheet10.xml"/><Relationship Id="rId26" Type="http://schemas.openxmlformats.org/officeDocument/2006/relationships/worksheet" Target="worksheets/sheet14.xml"/><Relationship Id="rId3" Type="http://schemas.openxmlformats.org/officeDocument/2006/relationships/worksheet" Target="worksheets/sheet3.xml"/><Relationship Id="rId21" Type="http://schemas.openxmlformats.org/officeDocument/2006/relationships/chartsheet" Target="chartsheets/sheet10.xml"/><Relationship Id="rId7" Type="http://schemas.openxmlformats.org/officeDocument/2006/relationships/chartsheet" Target="chartsheets/sheet3.xml"/><Relationship Id="rId12" Type="http://schemas.openxmlformats.org/officeDocument/2006/relationships/worksheet" Target="worksheets/sheet7.xml"/><Relationship Id="rId17" Type="http://schemas.openxmlformats.org/officeDocument/2006/relationships/chartsheet" Target="chartsheets/sheet8.xml"/><Relationship Id="rId25" Type="http://schemas.openxmlformats.org/officeDocument/2006/relationships/chartsheet" Target="chartsheets/sheet12.xml"/><Relationship Id="rId2" Type="http://schemas.openxmlformats.org/officeDocument/2006/relationships/worksheet" Target="worksheets/sheet2.xml"/><Relationship Id="rId16" Type="http://schemas.openxmlformats.org/officeDocument/2006/relationships/worksheet" Target="worksheets/sheet9.xml"/><Relationship Id="rId20" Type="http://schemas.openxmlformats.org/officeDocument/2006/relationships/worksheet" Target="worksheets/sheet11.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chartsheet" Target="chartsheets/sheet5.xml"/><Relationship Id="rId24" Type="http://schemas.openxmlformats.org/officeDocument/2006/relationships/worksheet" Target="worksheets/sheet13.xml"/><Relationship Id="rId32" Type="http://schemas.openxmlformats.org/officeDocument/2006/relationships/calcChain" Target="calcChain.xml"/><Relationship Id="rId5" Type="http://schemas.openxmlformats.org/officeDocument/2006/relationships/chartsheet" Target="chartsheets/sheet2.xml"/><Relationship Id="rId15" Type="http://schemas.openxmlformats.org/officeDocument/2006/relationships/chartsheet" Target="chartsheets/sheet7.xml"/><Relationship Id="rId23" Type="http://schemas.openxmlformats.org/officeDocument/2006/relationships/chartsheet" Target="chartsheets/sheet11.xml"/><Relationship Id="rId28" Type="http://schemas.openxmlformats.org/officeDocument/2006/relationships/worksheet" Target="worksheets/sheet15.xml"/><Relationship Id="rId10" Type="http://schemas.openxmlformats.org/officeDocument/2006/relationships/worksheet" Target="worksheets/sheet6.xml"/><Relationship Id="rId19" Type="http://schemas.openxmlformats.org/officeDocument/2006/relationships/chartsheet" Target="chartsheets/sheet9.xml"/><Relationship Id="rId31" Type="http://schemas.openxmlformats.org/officeDocument/2006/relationships/sharedStrings" Target="sharedStrings.xml"/><Relationship Id="rId4" Type="http://schemas.openxmlformats.org/officeDocument/2006/relationships/chartsheet" Target="chartsheets/sheet1.xml"/><Relationship Id="rId9" Type="http://schemas.openxmlformats.org/officeDocument/2006/relationships/chartsheet" Target="chartsheets/sheet4.xml"/><Relationship Id="rId14" Type="http://schemas.openxmlformats.org/officeDocument/2006/relationships/worksheet" Target="worksheets/sheet8.xml"/><Relationship Id="rId22" Type="http://schemas.openxmlformats.org/officeDocument/2006/relationships/worksheet" Target="worksheets/sheet12.xml"/><Relationship Id="rId27" Type="http://schemas.openxmlformats.org/officeDocument/2006/relationships/chartsheet" Target="chartsheets/sheet13.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Reserve and Response Ancillary Service Costs by Unit type</a:t>
            </a:r>
          </a:p>
        </c:rich>
      </c:tx>
      <c:overlay val="0"/>
    </c:title>
    <c:autoTitleDeleted val="0"/>
    <c:view3D>
      <c:rotX val="50"/>
      <c:rotY val="90"/>
      <c:rAngAx val="0"/>
      <c:perspective val="30"/>
    </c:view3D>
    <c:floor>
      <c:thickness val="0"/>
    </c:floor>
    <c:sideWall>
      <c:thickness val="0"/>
    </c:sideWall>
    <c:backWall>
      <c:thickness val="0"/>
    </c:backWall>
    <c:plotArea>
      <c:layout/>
      <c:pie3DChart>
        <c:varyColors val="1"/>
        <c:ser>
          <c:idx val="0"/>
          <c:order val="0"/>
          <c:explosion val="25"/>
          <c:dPt>
            <c:idx val="0"/>
            <c:bubble3D val="0"/>
          </c:dPt>
          <c:dPt>
            <c:idx val="1"/>
            <c:bubble3D val="0"/>
          </c:dPt>
          <c:dPt>
            <c:idx val="2"/>
            <c:bubble3D val="0"/>
          </c:dPt>
          <c:dLbls>
            <c:dLbl>
              <c:idx val="0"/>
              <c:layout>
                <c:manualLayout>
                  <c:x val="0.25284618268870235"/>
                  <c:y val="-0.31862871336017401"/>
                </c:manualLayout>
              </c:layout>
              <c:spPr/>
              <c:txPr>
                <a:bodyPr/>
                <a:lstStyle/>
                <a:p>
                  <a:pPr>
                    <a:defRPr sz="1600"/>
                  </a:pPr>
                  <a:endParaRPr lang="en-US"/>
                </a:p>
              </c:txPr>
              <c:dLblPos val="bestFit"/>
              <c:showLegendKey val="0"/>
              <c:showVal val="1"/>
              <c:showCatName val="1"/>
              <c:showSerName val="0"/>
              <c:showPercent val="1"/>
              <c:showBubbleSize val="0"/>
            </c:dLbl>
            <c:showLegendKey val="0"/>
            <c:showVal val="1"/>
            <c:showCatName val="1"/>
            <c:showSerName val="0"/>
            <c:showPercent val="1"/>
            <c:showBubbleSize val="0"/>
            <c:showLeaderLines val="1"/>
          </c:dLbls>
          <c:cat>
            <c:strRef>
              <c:f>'Total Cost breakdown table'!$K$15:$P$15</c:f>
              <c:strCache>
                <c:ptCount val="6"/>
                <c:pt idx="0">
                  <c:v>Generation: Balancing Support (BM)</c:v>
                </c:pt>
                <c:pt idx="1">
                  <c:v>CHP (NBM)</c:v>
                </c:pt>
                <c:pt idx="2">
                  <c:v>Generation: Balancing Support (NBM)</c:v>
                </c:pt>
                <c:pt idx="3">
                  <c:v>Generation: Standby/backup (NBM)</c:v>
                </c:pt>
                <c:pt idx="4">
                  <c:v>Load Response (NBM)</c:v>
                </c:pt>
                <c:pt idx="5">
                  <c:v>Other (NBM)</c:v>
                </c:pt>
              </c:strCache>
            </c:strRef>
          </c:cat>
          <c:val>
            <c:numRef>
              <c:f>'Total Cost breakdown table'!$K$16:$P$16</c:f>
              <c:numCache>
                <c:formatCode>_("£"* #,##0.00_);_("£"* \(#,##0.00\);_("£"* "-"??_);_(@_)</c:formatCode>
                <c:ptCount val="6"/>
                <c:pt idx="0">
                  <c:v>240.52083409999997</c:v>
                </c:pt>
                <c:pt idx="1">
                  <c:v>0.77742507000000005</c:v>
                </c:pt>
                <c:pt idx="2">
                  <c:v>35.188743200000005</c:v>
                </c:pt>
                <c:pt idx="3">
                  <c:v>2.4451801599999996</c:v>
                </c:pt>
                <c:pt idx="4">
                  <c:v>7.0081648900000006</c:v>
                </c:pt>
                <c:pt idx="5">
                  <c:v>0.74427376000000001</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Total STOR expenditure</a:t>
            </a:r>
          </a:p>
        </c:rich>
      </c:tx>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0.10059519483141531"/>
          <c:y val="0.1775125325360099"/>
          <c:w val="0.79880961033716924"/>
          <c:h val="0.73566184841053439"/>
        </c:manualLayout>
      </c:layout>
      <c:pie3DChart>
        <c:varyColors val="1"/>
        <c:ser>
          <c:idx val="0"/>
          <c:order val="0"/>
          <c:explosion val="14"/>
          <c:dLbls>
            <c:dLbl>
              <c:idx val="3"/>
              <c:layout>
                <c:manualLayout>
                  <c:x val="7.6923076923076923E-4"/>
                  <c:y val="0.23125946469630571"/>
                </c:manualLayout>
              </c:layout>
              <c:showLegendKey val="0"/>
              <c:showVal val="1"/>
              <c:showCatName val="1"/>
              <c:showSerName val="0"/>
              <c:showPercent val="1"/>
              <c:showBubbleSize val="0"/>
            </c:dLbl>
            <c:dLbl>
              <c:idx val="4"/>
              <c:layout>
                <c:manualLayout>
                  <c:x val="0"/>
                  <c:y val="0.15391084664913632"/>
                </c:manualLayout>
              </c:layout>
              <c:showLegendKey val="0"/>
              <c:showVal val="1"/>
              <c:showCatName val="1"/>
              <c:showSerName val="0"/>
              <c:showPercent val="1"/>
              <c:showBubbleSize val="0"/>
            </c:dLbl>
            <c:dLbl>
              <c:idx val="6"/>
              <c:layout>
                <c:manualLayout>
                  <c:x val="0.1391941391941392"/>
                  <c:y val="-0.10952453684313142"/>
                </c:manualLayout>
              </c:layout>
              <c:showLegendKey val="0"/>
              <c:showVal val="1"/>
              <c:showCatName val="1"/>
              <c:showSerName val="0"/>
              <c:showPercent val="1"/>
              <c:showBubbleSize val="0"/>
            </c:dLbl>
            <c:dLbl>
              <c:idx val="10"/>
              <c:layout>
                <c:manualLayout>
                  <c:x val="2.8753482737734707E-2"/>
                  <c:y val="-6.474828710629324E-2"/>
                </c:manualLayout>
              </c:layout>
              <c:showLegendKey val="0"/>
              <c:showVal val="1"/>
              <c:showCatName val="1"/>
              <c:showSerName val="0"/>
              <c:showPercent val="1"/>
              <c:showBubbleSize val="0"/>
            </c:dLbl>
            <c:dLbl>
              <c:idx val="11"/>
              <c:layout>
                <c:manualLayout>
                  <c:x val="0.2106218453462548"/>
                  <c:y val="-1.9379665267688365E-2"/>
                </c:manualLayout>
              </c:layout>
              <c:showLegendKey val="0"/>
              <c:showVal val="1"/>
              <c:showCatName val="1"/>
              <c:showSerName val="0"/>
              <c:showPercent val="1"/>
              <c:showBubbleSize val="0"/>
            </c:dLbl>
            <c:showLegendKey val="0"/>
            <c:showVal val="1"/>
            <c:showCatName val="1"/>
            <c:showSerName val="0"/>
            <c:showPercent val="1"/>
            <c:showBubbleSize val="0"/>
            <c:showLeaderLines val="1"/>
          </c:dLbls>
          <c:cat>
            <c:strRef>
              <c:f>'STOR total expenditure chart'!$A$3:$A$14</c:f>
              <c:strCache>
                <c:ptCount val="12"/>
                <c:pt idx="0">
                  <c:v>Generation: Balancing Support (BM) Availability Cost</c:v>
                </c:pt>
                <c:pt idx="1">
                  <c:v>CHP (NBM) Availability Cost</c:v>
                </c:pt>
                <c:pt idx="2">
                  <c:v>Generation: Balancing Support (NBM) Availability Cost</c:v>
                </c:pt>
                <c:pt idx="3">
                  <c:v>Generation: Standby/backup (NBM) Availability Cost</c:v>
                </c:pt>
                <c:pt idx="4">
                  <c:v>Load Response (NBM) Availability Cost</c:v>
                </c:pt>
                <c:pt idx="5">
                  <c:v>Other (NBM) Availability Cost</c:v>
                </c:pt>
                <c:pt idx="6">
                  <c:v>Generation: Balancing Support (BM) Utilisation Cost</c:v>
                </c:pt>
                <c:pt idx="7">
                  <c:v>CHP (NBM) Utilisation Cost</c:v>
                </c:pt>
                <c:pt idx="8">
                  <c:v>Generation: Balancing Support (NBM) Utilisation Cost</c:v>
                </c:pt>
                <c:pt idx="9">
                  <c:v>Generation: Standby/backup (NBM) Utilisation Cost</c:v>
                </c:pt>
                <c:pt idx="10">
                  <c:v>Load Response (NBM) Utilisation Cost</c:v>
                </c:pt>
                <c:pt idx="11">
                  <c:v>Other (NBM) Utilisation Cost</c:v>
                </c:pt>
              </c:strCache>
            </c:strRef>
          </c:cat>
          <c:val>
            <c:numRef>
              <c:f>'STOR total expenditure chart'!$B$3:$B$14</c:f>
              <c:numCache>
                <c:formatCode>_("£"* #,##0.00_);_("£"* \(#,##0.00\);_("£"* "-"??_);_(@_)</c:formatCode>
                <c:ptCount val="12"/>
                <c:pt idx="0">
                  <c:v>8.9208861100000014</c:v>
                </c:pt>
                <c:pt idx="1">
                  <c:v>0.22566611999999997</c:v>
                </c:pt>
                <c:pt idx="2">
                  <c:v>21.885708999999999</c:v>
                </c:pt>
                <c:pt idx="3">
                  <c:v>1.8045400500000002</c:v>
                </c:pt>
                <c:pt idx="4">
                  <c:v>0.11563340000000001</c:v>
                </c:pt>
                <c:pt idx="5">
                  <c:v>0.71721472999999991</c:v>
                </c:pt>
                <c:pt idx="6">
                  <c:v>6.8636496270000009</c:v>
                </c:pt>
                <c:pt idx="7">
                  <c:v>0.54988324</c:v>
                </c:pt>
                <c:pt idx="8">
                  <c:v>8.838359389999999</c:v>
                </c:pt>
                <c:pt idx="9">
                  <c:v>0.64064010999999998</c:v>
                </c:pt>
                <c:pt idx="10">
                  <c:v>7.8564759999999997E-2</c:v>
                </c:pt>
                <c:pt idx="11">
                  <c:v>2.7059029999999998E-2</c:v>
                </c:pt>
              </c:numCache>
            </c:numRef>
          </c:val>
        </c:ser>
        <c:dLbls>
          <c:showLegendKey val="0"/>
          <c:showVal val="0"/>
          <c:showCatName val="1"/>
          <c:showSerName val="0"/>
          <c:showPercent val="1"/>
          <c:showBubbleSize val="0"/>
          <c:showLeaderLines val="1"/>
        </c:dLbls>
      </c:pie3DChart>
    </c:plotArea>
    <c:plotVisOnly val="1"/>
    <c:dispBlanksAs val="gap"/>
    <c:showDLblsOverMax val="0"/>
  </c:chart>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Firm</a:t>
            </a:r>
            <a:r>
              <a:rPr lang="en-GB" baseline="0"/>
              <a:t> Fast Reserve Capability Costs</a:t>
            </a:r>
            <a:endParaRPr lang="en-GB"/>
          </a:p>
        </c:rich>
      </c:tx>
      <c:overlay val="0"/>
    </c:title>
    <c:autoTitleDeleted val="0"/>
    <c:plotArea>
      <c:layout/>
      <c:barChart>
        <c:barDir val="col"/>
        <c:grouping val="stacked"/>
        <c:varyColors val="0"/>
        <c:ser>
          <c:idx val="1"/>
          <c:order val="0"/>
          <c:tx>
            <c:strRef>
              <c:f>'FirmFastReserve Capability Cost'!$B$3</c:f>
              <c:strCache>
                <c:ptCount val="1"/>
                <c:pt idx="0">
                  <c:v>Generation: Balancing Support (BM)</c:v>
                </c:pt>
              </c:strCache>
            </c:strRef>
          </c:tx>
          <c:invertIfNegative val="0"/>
          <c:cat>
            <c:numRef>
              <c:f>'FirmFastReserve Capability Cost'!$A$4:$A$15</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'FirmFastReserve Capability Cost'!$B$4:$B$15</c:f>
              <c:numCache>
                <c:formatCode>0.00</c:formatCode>
                <c:ptCount val="12"/>
                <c:pt idx="0">
                  <c:v>0.82996400000000004</c:v>
                </c:pt>
                <c:pt idx="1">
                  <c:v>0.85943800000000004</c:v>
                </c:pt>
                <c:pt idx="2">
                  <c:v>0.83038900000000004</c:v>
                </c:pt>
                <c:pt idx="3">
                  <c:v>0.83359000000000005</c:v>
                </c:pt>
                <c:pt idx="4">
                  <c:v>0.82002567000000004</c:v>
                </c:pt>
                <c:pt idx="5">
                  <c:v>0.81909900000000002</c:v>
                </c:pt>
                <c:pt idx="6">
                  <c:v>0.62544500000000003</c:v>
                </c:pt>
                <c:pt idx="7">
                  <c:v>0.58338575000000004</c:v>
                </c:pt>
                <c:pt idx="8">
                  <c:v>1.0710599999999999</c:v>
                </c:pt>
                <c:pt idx="9">
                  <c:v>1.06249375</c:v>
                </c:pt>
                <c:pt idx="10">
                  <c:v>1.020035</c:v>
                </c:pt>
                <c:pt idx="11">
                  <c:v>0.96718000000000004</c:v>
                </c:pt>
              </c:numCache>
            </c:numRef>
          </c:val>
        </c:ser>
        <c:dLbls>
          <c:showLegendKey val="0"/>
          <c:showVal val="0"/>
          <c:showCatName val="0"/>
          <c:showSerName val="0"/>
          <c:showPercent val="0"/>
          <c:showBubbleSize val="0"/>
        </c:dLbls>
        <c:gapWidth val="95"/>
        <c:overlap val="100"/>
        <c:axId val="97403648"/>
        <c:axId val="97405184"/>
      </c:barChart>
      <c:dateAx>
        <c:axId val="97403648"/>
        <c:scaling>
          <c:orientation val="minMax"/>
        </c:scaling>
        <c:delete val="0"/>
        <c:axPos val="b"/>
        <c:numFmt formatCode="mmm\-yy" sourceLinked="1"/>
        <c:majorTickMark val="none"/>
        <c:minorTickMark val="none"/>
        <c:tickLblPos val="nextTo"/>
        <c:crossAx val="97405184"/>
        <c:crosses val="autoZero"/>
        <c:auto val="1"/>
        <c:lblOffset val="100"/>
        <c:baseTimeUnit val="months"/>
      </c:dateAx>
      <c:valAx>
        <c:axId val="97405184"/>
        <c:scaling>
          <c:orientation val="minMax"/>
        </c:scaling>
        <c:delete val="0"/>
        <c:axPos val="l"/>
        <c:majorGridlines/>
        <c:title>
          <c:tx>
            <c:rich>
              <a:bodyPr/>
              <a:lstStyle/>
              <a:p>
                <a:pPr>
                  <a:defRPr/>
                </a:pPr>
                <a:r>
                  <a:rPr lang="en-GB"/>
                  <a:t>Firm Fast Reserve</a:t>
                </a:r>
                <a:r>
                  <a:rPr lang="en-GB" baseline="0"/>
                  <a:t> Capability Cost £m</a:t>
                </a:r>
                <a:endParaRPr lang="en-GB"/>
              </a:p>
            </c:rich>
          </c:tx>
          <c:overlay val="0"/>
        </c:title>
        <c:numFmt formatCode="0.00" sourceLinked="1"/>
        <c:majorTickMark val="none"/>
        <c:minorTickMark val="none"/>
        <c:tickLblPos val="nextTo"/>
        <c:crossAx val="97403648"/>
        <c:crosses val="autoZero"/>
        <c:crossBetween val="between"/>
      </c:valAx>
      <c:dTable>
        <c:showHorzBorder val="1"/>
        <c:showVertBorder val="1"/>
        <c:showOutline val="1"/>
        <c:showKeys val="1"/>
        <c:txPr>
          <a:bodyPr/>
          <a:lstStyle/>
          <a:p>
            <a:pPr rtl="0">
              <a:defRPr sz="900"/>
            </a:pPr>
            <a:endParaRPr lang="en-US"/>
          </a:p>
        </c:txPr>
      </c:dTable>
    </c:plotArea>
    <c:plotVisOnly val="1"/>
    <c:dispBlanksAs val="gap"/>
    <c:showDLblsOverMax val="0"/>
  </c:chart>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Optional </a:t>
            </a:r>
            <a:r>
              <a:rPr lang="en-GB" baseline="0"/>
              <a:t>Fast Reserve Capability Costs</a:t>
            </a:r>
            <a:endParaRPr lang="en-GB"/>
          </a:p>
        </c:rich>
      </c:tx>
      <c:overlay val="0"/>
    </c:title>
    <c:autoTitleDeleted val="0"/>
    <c:plotArea>
      <c:layout/>
      <c:barChart>
        <c:barDir val="col"/>
        <c:grouping val="stacked"/>
        <c:varyColors val="0"/>
        <c:ser>
          <c:idx val="1"/>
          <c:order val="0"/>
          <c:tx>
            <c:strRef>
              <c:f>'OptionalFastRes capability cost'!$B$3</c:f>
              <c:strCache>
                <c:ptCount val="1"/>
                <c:pt idx="0">
                  <c:v>Generation: Balancing Support (BM)</c:v>
                </c:pt>
              </c:strCache>
            </c:strRef>
          </c:tx>
          <c:invertIfNegative val="0"/>
          <c:cat>
            <c:numRef>
              <c:f>'OptionalFastRes capability cost'!$A$4:$A$15</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'OptionalFastRes capability cost'!$B$4:$B$15</c:f>
              <c:numCache>
                <c:formatCode>0.00</c:formatCode>
                <c:ptCount val="12"/>
                <c:pt idx="0">
                  <c:v>5.534156750000002</c:v>
                </c:pt>
                <c:pt idx="1">
                  <c:v>6.5402199900000006</c:v>
                </c:pt>
                <c:pt idx="2">
                  <c:v>5.3854192399999983</c:v>
                </c:pt>
                <c:pt idx="3">
                  <c:v>5.6291499899999993</c:v>
                </c:pt>
                <c:pt idx="4">
                  <c:v>5.5899746999999991</c:v>
                </c:pt>
                <c:pt idx="5">
                  <c:v>4.5804031900000011</c:v>
                </c:pt>
                <c:pt idx="6">
                  <c:v>5.6644413299999998</c:v>
                </c:pt>
                <c:pt idx="7">
                  <c:v>6.1009339800000006</c:v>
                </c:pt>
                <c:pt idx="8">
                  <c:v>5.5180948400000007</c:v>
                </c:pt>
                <c:pt idx="9">
                  <c:v>6.336861429999999</c:v>
                </c:pt>
                <c:pt idx="10">
                  <c:v>5.6681787499999992</c:v>
                </c:pt>
                <c:pt idx="11">
                  <c:v>6.0421220900000021</c:v>
                </c:pt>
              </c:numCache>
            </c:numRef>
          </c:val>
        </c:ser>
        <c:dLbls>
          <c:showLegendKey val="0"/>
          <c:showVal val="0"/>
          <c:showCatName val="0"/>
          <c:showSerName val="0"/>
          <c:showPercent val="0"/>
          <c:showBubbleSize val="0"/>
        </c:dLbls>
        <c:gapWidth val="95"/>
        <c:overlap val="100"/>
        <c:axId val="56271232"/>
        <c:axId val="56272768"/>
      </c:barChart>
      <c:dateAx>
        <c:axId val="56271232"/>
        <c:scaling>
          <c:orientation val="minMax"/>
        </c:scaling>
        <c:delete val="0"/>
        <c:axPos val="b"/>
        <c:numFmt formatCode="mmm\-yy" sourceLinked="1"/>
        <c:majorTickMark val="none"/>
        <c:minorTickMark val="none"/>
        <c:tickLblPos val="nextTo"/>
        <c:crossAx val="56272768"/>
        <c:crosses val="autoZero"/>
        <c:auto val="1"/>
        <c:lblOffset val="100"/>
        <c:baseTimeUnit val="months"/>
      </c:dateAx>
      <c:valAx>
        <c:axId val="56272768"/>
        <c:scaling>
          <c:orientation val="minMax"/>
        </c:scaling>
        <c:delete val="0"/>
        <c:axPos val="l"/>
        <c:majorGridlines/>
        <c:title>
          <c:tx>
            <c:rich>
              <a:bodyPr/>
              <a:lstStyle/>
              <a:p>
                <a:pPr>
                  <a:defRPr/>
                </a:pPr>
                <a:r>
                  <a:rPr lang="en-GB"/>
                  <a:t>Optional Fast Reserve</a:t>
                </a:r>
                <a:r>
                  <a:rPr lang="en-GB" baseline="0"/>
                  <a:t> Capability Cost £m</a:t>
                </a:r>
                <a:endParaRPr lang="en-GB"/>
              </a:p>
            </c:rich>
          </c:tx>
          <c:overlay val="0"/>
        </c:title>
        <c:numFmt formatCode="0.00" sourceLinked="1"/>
        <c:majorTickMark val="none"/>
        <c:minorTickMark val="none"/>
        <c:tickLblPos val="nextTo"/>
        <c:crossAx val="56271232"/>
        <c:crosses val="autoZero"/>
        <c:crossBetween val="between"/>
      </c:valAx>
      <c:dTable>
        <c:showHorzBorder val="1"/>
        <c:showVertBorder val="1"/>
        <c:showOutline val="1"/>
        <c:showKeys val="1"/>
        <c:txPr>
          <a:bodyPr/>
          <a:lstStyle/>
          <a:p>
            <a:pPr rtl="0">
              <a:defRPr sz="900"/>
            </a:pPr>
            <a:endParaRPr lang="en-US"/>
          </a:p>
        </c:txPr>
      </c:dTable>
    </c:plotArea>
    <c:plotVisOnly val="1"/>
    <c:dispBlanksAs val="gap"/>
    <c:showDLblsOverMax val="0"/>
  </c:chart>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Optional and Firm</a:t>
            </a:r>
            <a:r>
              <a:rPr lang="en-GB" baseline="0"/>
              <a:t> Fast Reserve Procured Capability</a:t>
            </a:r>
            <a:endParaRPr lang="en-GB"/>
          </a:p>
        </c:rich>
      </c:tx>
      <c:overlay val="0"/>
    </c:title>
    <c:autoTitleDeleted val="0"/>
    <c:plotArea>
      <c:layout/>
      <c:barChart>
        <c:barDir val="col"/>
        <c:grouping val="stacked"/>
        <c:varyColors val="0"/>
        <c:ser>
          <c:idx val="0"/>
          <c:order val="0"/>
          <c:tx>
            <c:strRef>
              <c:f>'FastRes Capability Vol'!$C$3</c:f>
              <c:strCache>
                <c:ptCount val="1"/>
                <c:pt idx="0">
                  <c:v>Generation: Balancing Support (BM) Firm Fast Reserve</c:v>
                </c:pt>
              </c:strCache>
            </c:strRef>
          </c:tx>
          <c:invertIfNegative val="0"/>
          <c:cat>
            <c:numRef>
              <c:f>'FastRes Capability Vol'!$A$4:$A$15</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'FastRes Capability Vol'!$C$4:$C$15</c:f>
              <c:numCache>
                <c:formatCode>0</c:formatCode>
                <c:ptCount val="12"/>
                <c:pt idx="0">
                  <c:v>117.2</c:v>
                </c:pt>
                <c:pt idx="1">
                  <c:v>122.06</c:v>
                </c:pt>
                <c:pt idx="2">
                  <c:v>119.75999999971361</c:v>
                </c:pt>
                <c:pt idx="3">
                  <c:v>123.83999999970314</c:v>
                </c:pt>
                <c:pt idx="4">
                  <c:v>122.6199999997113</c:v>
                </c:pt>
                <c:pt idx="5">
                  <c:v>119.75999999971361</c:v>
                </c:pt>
                <c:pt idx="6">
                  <c:v>87.839999999853319</c:v>
                </c:pt>
                <c:pt idx="7">
                  <c:v>84.600000000576259</c:v>
                </c:pt>
                <c:pt idx="8">
                  <c:v>137.40000000072294</c:v>
                </c:pt>
                <c:pt idx="9">
                  <c:v>130.05000000071945</c:v>
                </c:pt>
                <c:pt idx="10">
                  <c:v>130.18000000073459</c:v>
                </c:pt>
                <c:pt idx="11">
                  <c:v>138.22000000054598</c:v>
                </c:pt>
              </c:numCache>
            </c:numRef>
          </c:val>
        </c:ser>
        <c:ser>
          <c:idx val="6"/>
          <c:order val="1"/>
          <c:tx>
            <c:strRef>
              <c:f>'FastRes Capability Vol'!$I$3</c:f>
              <c:strCache>
                <c:ptCount val="1"/>
                <c:pt idx="0">
                  <c:v>Generation: Balancing Support (BM) Optional Fast Reserve</c:v>
                </c:pt>
              </c:strCache>
            </c:strRef>
          </c:tx>
          <c:invertIfNegative val="0"/>
          <c:cat>
            <c:numRef>
              <c:f>'FastRes Capability Vol'!$A$4:$A$15</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'FastRes Capability Vol'!$I$4:$I$15</c:f>
              <c:numCache>
                <c:formatCode>0</c:formatCode>
                <c:ptCount val="12"/>
                <c:pt idx="0">
                  <c:v>223.85277499999995</c:v>
                </c:pt>
                <c:pt idx="1">
                  <c:v>252.47018499999999</c:v>
                </c:pt>
                <c:pt idx="2">
                  <c:v>243.37239999999997</c:v>
                </c:pt>
                <c:pt idx="3">
                  <c:v>259.52854000000002</c:v>
                </c:pt>
                <c:pt idx="4">
                  <c:v>254.59118999999995</c:v>
                </c:pt>
                <c:pt idx="5">
                  <c:v>200.40111000000005</c:v>
                </c:pt>
                <c:pt idx="6">
                  <c:v>254.07104999999999</c:v>
                </c:pt>
                <c:pt idx="7">
                  <c:v>271.75729999999999</c:v>
                </c:pt>
                <c:pt idx="8">
                  <c:v>252.39339000000001</c:v>
                </c:pt>
                <c:pt idx="9">
                  <c:v>277.65178999999995</c:v>
                </c:pt>
                <c:pt idx="10">
                  <c:v>242.10479999999998</c:v>
                </c:pt>
                <c:pt idx="11">
                  <c:v>273.54285000000004</c:v>
                </c:pt>
              </c:numCache>
            </c:numRef>
          </c:val>
        </c:ser>
        <c:dLbls>
          <c:showLegendKey val="0"/>
          <c:showVal val="0"/>
          <c:showCatName val="0"/>
          <c:showSerName val="0"/>
          <c:showPercent val="0"/>
          <c:showBubbleSize val="0"/>
        </c:dLbls>
        <c:gapWidth val="95"/>
        <c:overlap val="100"/>
        <c:axId val="97317632"/>
        <c:axId val="97319168"/>
      </c:barChart>
      <c:dateAx>
        <c:axId val="97317632"/>
        <c:scaling>
          <c:orientation val="minMax"/>
        </c:scaling>
        <c:delete val="0"/>
        <c:axPos val="b"/>
        <c:numFmt formatCode="mmm\-yy" sourceLinked="1"/>
        <c:majorTickMark val="none"/>
        <c:minorTickMark val="none"/>
        <c:tickLblPos val="nextTo"/>
        <c:crossAx val="97319168"/>
        <c:crosses val="autoZero"/>
        <c:auto val="1"/>
        <c:lblOffset val="100"/>
        <c:baseTimeUnit val="months"/>
      </c:dateAx>
      <c:valAx>
        <c:axId val="97319168"/>
        <c:scaling>
          <c:orientation val="minMax"/>
        </c:scaling>
        <c:delete val="0"/>
        <c:axPos val="l"/>
        <c:majorGridlines/>
        <c:title>
          <c:tx>
            <c:rich>
              <a:bodyPr/>
              <a:lstStyle/>
              <a:p>
                <a:pPr>
                  <a:defRPr/>
                </a:pPr>
                <a:r>
                  <a:rPr lang="en-GB"/>
                  <a:t>GWh of Procured Fast Reserve</a:t>
                </a:r>
                <a:r>
                  <a:rPr lang="en-GB" baseline="0"/>
                  <a:t> </a:t>
                </a:r>
                <a:r>
                  <a:rPr lang="en-GB"/>
                  <a:t>Capability</a:t>
                </a:r>
              </a:p>
            </c:rich>
          </c:tx>
          <c:overlay val="0"/>
        </c:title>
        <c:numFmt formatCode="0" sourceLinked="1"/>
        <c:majorTickMark val="none"/>
        <c:minorTickMark val="none"/>
        <c:tickLblPos val="nextTo"/>
        <c:crossAx val="97317632"/>
        <c:crosses val="autoZero"/>
        <c:crossBetween val="between"/>
      </c:valAx>
      <c:dTable>
        <c:showHorzBorder val="1"/>
        <c:showVertBorder val="1"/>
        <c:showOutline val="1"/>
        <c:showKeys val="1"/>
        <c:txPr>
          <a:bodyPr/>
          <a:lstStyle/>
          <a:p>
            <a:pPr rtl="0">
              <a:defRPr sz="900"/>
            </a:pPr>
            <a:endParaRPr lang="en-US"/>
          </a:p>
        </c:txPr>
      </c:dTable>
    </c:plotArea>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Primary Response Capability Procured</a:t>
            </a:r>
          </a:p>
        </c:rich>
      </c:tx>
      <c:overlay val="0"/>
    </c:title>
    <c:autoTitleDeleted val="0"/>
    <c:plotArea>
      <c:layout/>
      <c:barChart>
        <c:barDir val="col"/>
        <c:grouping val="stacked"/>
        <c:varyColors val="0"/>
        <c:ser>
          <c:idx val="0"/>
          <c:order val="0"/>
          <c:tx>
            <c:strRef>
              <c:f>'Primary Response volume chart'!$B$1</c:f>
              <c:strCache>
                <c:ptCount val="1"/>
                <c:pt idx="0">
                  <c:v>BM FFR Dynamic Primary</c:v>
                </c:pt>
              </c:strCache>
            </c:strRef>
          </c:tx>
          <c:invertIfNegative val="0"/>
          <c:cat>
            <c:numRef>
              <c:f>'Primary Response volume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'Primary Response volume chart'!$B$2:$B$13</c:f>
              <c:numCache>
                <c:formatCode>#,##0</c:formatCode>
                <c:ptCount val="12"/>
                <c:pt idx="0">
                  <c:v>191.72</c:v>
                </c:pt>
                <c:pt idx="1">
                  <c:v>273.68187999999998</c:v>
                </c:pt>
                <c:pt idx="2">
                  <c:v>229.39100000026636</c:v>
                </c:pt>
                <c:pt idx="3">
                  <c:v>236.55600000027695</c:v>
                </c:pt>
                <c:pt idx="4">
                  <c:v>218.23900000022155</c:v>
                </c:pt>
                <c:pt idx="5">
                  <c:v>259.84200000023992</c:v>
                </c:pt>
                <c:pt idx="6">
                  <c:v>284.90433333361869</c:v>
                </c:pt>
                <c:pt idx="7">
                  <c:v>291.19200000035835</c:v>
                </c:pt>
                <c:pt idx="8">
                  <c:v>295.55000000033971</c:v>
                </c:pt>
                <c:pt idx="9">
                  <c:v>292.39400000000001</c:v>
                </c:pt>
                <c:pt idx="10">
                  <c:v>265.11200000000002</c:v>
                </c:pt>
                <c:pt idx="11">
                  <c:v>294.41399999999999</c:v>
                </c:pt>
              </c:numCache>
            </c:numRef>
          </c:val>
        </c:ser>
        <c:ser>
          <c:idx val="1"/>
          <c:order val="1"/>
          <c:tx>
            <c:strRef>
              <c:f>'Primary Response volume chart'!$C$1</c:f>
              <c:strCache>
                <c:ptCount val="1"/>
                <c:pt idx="0">
                  <c:v>BM Optional Dynamic Primary</c:v>
                </c:pt>
              </c:strCache>
            </c:strRef>
          </c:tx>
          <c:invertIfNegative val="0"/>
          <c:cat>
            <c:numRef>
              <c:f>'Primary Response volume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'Primary Response volume chart'!$C$2:$C$13</c:f>
              <c:numCache>
                <c:formatCode>#,##0</c:formatCode>
                <c:ptCount val="12"/>
                <c:pt idx="0">
                  <c:v>388.73582599999997</c:v>
                </c:pt>
                <c:pt idx="1">
                  <c:v>321.70945300000005</c:v>
                </c:pt>
                <c:pt idx="2">
                  <c:v>308.49108700000005</c:v>
                </c:pt>
                <c:pt idx="3">
                  <c:v>270.49578100000008</c:v>
                </c:pt>
                <c:pt idx="4">
                  <c:v>314.49255399999998</c:v>
                </c:pt>
                <c:pt idx="5">
                  <c:v>232.15553200000005</c:v>
                </c:pt>
                <c:pt idx="6">
                  <c:v>220.82488000000001</c:v>
                </c:pt>
                <c:pt idx="7">
                  <c:v>209.75565099999997</c:v>
                </c:pt>
                <c:pt idx="8">
                  <c:v>253.49515399999999</c:v>
                </c:pt>
                <c:pt idx="9">
                  <c:v>225.21861899999999</c:v>
                </c:pt>
                <c:pt idx="10">
                  <c:v>187.436387</c:v>
                </c:pt>
                <c:pt idx="11">
                  <c:v>178.93382099999994</c:v>
                </c:pt>
              </c:numCache>
            </c:numRef>
          </c:val>
        </c:ser>
        <c:ser>
          <c:idx val="5"/>
          <c:order val="2"/>
          <c:tx>
            <c:strRef>
              <c:f>'Primary Response volume chart'!$G$1</c:f>
              <c:strCache>
                <c:ptCount val="1"/>
                <c:pt idx="0">
                  <c:v>Load Response (NBM) FFR Dynamic Primary</c:v>
                </c:pt>
              </c:strCache>
            </c:strRef>
          </c:tx>
          <c:invertIfNegative val="0"/>
          <c:cat>
            <c:numRef>
              <c:f>'Primary Response volume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'Primary Response volume chart'!$G$2:$G$13</c:f>
              <c:numCache>
                <c:formatCode>#,##0</c:formatCode>
                <c:ptCount val="12"/>
                <c:pt idx="0">
                  <c:v>8.64</c:v>
                </c:pt>
                <c:pt idx="1">
                  <c:v>8.9280000000000008</c:v>
                </c:pt>
                <c:pt idx="2">
                  <c:v>8.64</c:v>
                </c:pt>
                <c:pt idx="3">
                  <c:v>8.9280000000000008</c:v>
                </c:pt>
                <c:pt idx="4">
                  <c:v>8.9280000000000008</c:v>
                </c:pt>
                <c:pt idx="5">
                  <c:v>4.1760000000000002</c:v>
                </c:pt>
                <c:pt idx="6">
                  <c:v>4.4699999999996507</c:v>
                </c:pt>
                <c:pt idx="7">
                  <c:v>6.5279999999999996</c:v>
                </c:pt>
                <c:pt idx="8">
                  <c:v>0</c:v>
                </c:pt>
                <c:pt idx="9">
                  <c:v>0</c:v>
                </c:pt>
                <c:pt idx="10">
                  <c:v>0</c:v>
                </c:pt>
                <c:pt idx="11">
                  <c:v>0</c:v>
                </c:pt>
              </c:numCache>
            </c:numRef>
          </c:val>
        </c:ser>
        <c:ser>
          <c:idx val="7"/>
          <c:order val="3"/>
          <c:tx>
            <c:strRef>
              <c:f>'Primary Response volume chart'!$I$1</c:f>
              <c:strCache>
                <c:ptCount val="1"/>
                <c:pt idx="0">
                  <c:v>BM Optional Static Primary</c:v>
                </c:pt>
              </c:strCache>
            </c:strRef>
          </c:tx>
          <c:invertIfNegative val="0"/>
          <c:cat>
            <c:numRef>
              <c:f>'Primary Response volume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'Primary Response volume chart'!$I$2:$I$13</c:f>
              <c:numCache>
                <c:formatCode>#,##0</c:formatCode>
                <c:ptCount val="12"/>
                <c:pt idx="0">
                  <c:v>546.69942129540982</c:v>
                </c:pt>
                <c:pt idx="1">
                  <c:v>562.04993099050205</c:v>
                </c:pt>
                <c:pt idx="2">
                  <c:v>573.7613932055134</c:v>
                </c:pt>
                <c:pt idx="3">
                  <c:v>675.19883925373131</c:v>
                </c:pt>
                <c:pt idx="4">
                  <c:v>614.49071149253734</c:v>
                </c:pt>
                <c:pt idx="5">
                  <c:v>548.41402090909082</c:v>
                </c:pt>
                <c:pt idx="6">
                  <c:v>543.40520555555554</c:v>
                </c:pt>
                <c:pt idx="7">
                  <c:v>509.68700000000001</c:v>
                </c:pt>
                <c:pt idx="8">
                  <c:v>522.00813555555555</c:v>
                </c:pt>
                <c:pt idx="9">
                  <c:v>536.7795450000001</c:v>
                </c:pt>
                <c:pt idx="10">
                  <c:v>487.08754999999996</c:v>
                </c:pt>
                <c:pt idx="11">
                  <c:v>461.34469000000001</c:v>
                </c:pt>
              </c:numCache>
            </c:numRef>
          </c:val>
        </c:ser>
        <c:ser>
          <c:idx val="11"/>
          <c:order val="4"/>
          <c:tx>
            <c:strRef>
              <c:f>'Primary Response volume chart'!$M$1</c:f>
              <c:strCache>
                <c:ptCount val="1"/>
                <c:pt idx="0">
                  <c:v>Load Response (NBM) FFR Static + FCDM+ Bilateral Optional </c:v>
                </c:pt>
              </c:strCache>
            </c:strRef>
          </c:tx>
          <c:invertIfNegative val="0"/>
          <c:cat>
            <c:numRef>
              <c:f>'Primary Response volume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'Primary Response volume chart'!$M$2:$M$13</c:f>
              <c:numCache>
                <c:formatCode>#,##0</c:formatCode>
                <c:ptCount val="12"/>
                <c:pt idx="0">
                  <c:v>75.930580000000006</c:v>
                </c:pt>
                <c:pt idx="1">
                  <c:v>79.982529999999997</c:v>
                </c:pt>
                <c:pt idx="2">
                  <c:v>79.49006</c:v>
                </c:pt>
                <c:pt idx="3">
                  <c:v>79.212729999999993</c:v>
                </c:pt>
                <c:pt idx="4">
                  <c:v>73.864670000000004</c:v>
                </c:pt>
                <c:pt idx="5">
                  <c:v>71.563500000000005</c:v>
                </c:pt>
                <c:pt idx="6">
                  <c:v>72.291789999999992</c:v>
                </c:pt>
                <c:pt idx="7">
                  <c:v>74.761179999999996</c:v>
                </c:pt>
                <c:pt idx="8">
                  <c:v>70.803440000000009</c:v>
                </c:pt>
                <c:pt idx="9">
                  <c:v>65.0578</c:v>
                </c:pt>
                <c:pt idx="10">
                  <c:v>73.728850000000008</c:v>
                </c:pt>
                <c:pt idx="11">
                  <c:v>82.479400000000012</c:v>
                </c:pt>
              </c:numCache>
            </c:numRef>
          </c:val>
        </c:ser>
        <c:dLbls>
          <c:showLegendKey val="0"/>
          <c:showVal val="0"/>
          <c:showCatName val="0"/>
          <c:showSerName val="0"/>
          <c:showPercent val="0"/>
          <c:showBubbleSize val="0"/>
        </c:dLbls>
        <c:gapWidth val="95"/>
        <c:overlap val="100"/>
        <c:axId val="93736960"/>
        <c:axId val="93738496"/>
      </c:barChart>
      <c:dateAx>
        <c:axId val="93736960"/>
        <c:scaling>
          <c:orientation val="minMax"/>
        </c:scaling>
        <c:delete val="0"/>
        <c:axPos val="b"/>
        <c:numFmt formatCode="mmm\-yy" sourceLinked="1"/>
        <c:majorTickMark val="none"/>
        <c:minorTickMark val="none"/>
        <c:tickLblPos val="nextTo"/>
        <c:crossAx val="93738496"/>
        <c:crosses val="autoZero"/>
        <c:auto val="1"/>
        <c:lblOffset val="100"/>
        <c:baseTimeUnit val="months"/>
      </c:dateAx>
      <c:valAx>
        <c:axId val="93738496"/>
        <c:scaling>
          <c:orientation val="minMax"/>
        </c:scaling>
        <c:delete val="0"/>
        <c:axPos val="l"/>
        <c:majorGridlines/>
        <c:title>
          <c:tx>
            <c:rich>
              <a:bodyPr/>
              <a:lstStyle/>
              <a:p>
                <a:pPr>
                  <a:defRPr/>
                </a:pPr>
                <a:r>
                  <a:rPr lang="en-GB"/>
                  <a:t>Primary Response Capability GWh</a:t>
                </a:r>
              </a:p>
            </c:rich>
          </c:tx>
          <c:overlay val="0"/>
        </c:title>
        <c:numFmt formatCode="#,##0" sourceLinked="1"/>
        <c:majorTickMark val="none"/>
        <c:minorTickMark val="none"/>
        <c:tickLblPos val="nextTo"/>
        <c:crossAx val="93736960"/>
        <c:crosses val="autoZero"/>
        <c:crossBetween val="between"/>
      </c:valAx>
      <c:dTable>
        <c:showHorzBorder val="1"/>
        <c:showVertBorder val="1"/>
        <c:showOutline val="1"/>
        <c:showKeys val="1"/>
        <c:txPr>
          <a:bodyPr/>
          <a:lstStyle/>
          <a:p>
            <a:pPr rtl="0">
              <a:defRPr sz="900"/>
            </a:pPr>
            <a:endParaRPr lang="en-US"/>
          </a:p>
        </c:txPr>
      </c:dTable>
    </c:plotArea>
    <c:plotVisOnly val="1"/>
    <c:dispBlanksAs val="gap"/>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Secondary Response Capability Procured</a:t>
            </a:r>
          </a:p>
        </c:rich>
      </c:tx>
      <c:overlay val="0"/>
    </c:title>
    <c:autoTitleDeleted val="0"/>
    <c:plotArea>
      <c:layout/>
      <c:barChart>
        <c:barDir val="col"/>
        <c:grouping val="stacked"/>
        <c:varyColors val="0"/>
        <c:ser>
          <c:idx val="0"/>
          <c:order val="0"/>
          <c:tx>
            <c:strRef>
              <c:f>'Secondary Response volume chart'!$B$1</c:f>
              <c:strCache>
                <c:ptCount val="1"/>
                <c:pt idx="0">
                  <c:v>BM FFR Dynamic Secondary</c:v>
                </c:pt>
              </c:strCache>
            </c:strRef>
          </c:tx>
          <c:invertIfNegative val="0"/>
          <c:cat>
            <c:numRef>
              <c:f>'Secondary Response volume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'Secondary Response volume chart'!$B$2:$B$13</c:f>
              <c:numCache>
                <c:formatCode>#,##0</c:formatCode>
                <c:ptCount val="12"/>
                <c:pt idx="0">
                  <c:v>208.71199999999999</c:v>
                </c:pt>
                <c:pt idx="1">
                  <c:v>347.53775000000002</c:v>
                </c:pt>
                <c:pt idx="2">
                  <c:v>283.39100000026633</c:v>
                </c:pt>
                <c:pt idx="3">
                  <c:v>291.13200000027695</c:v>
                </c:pt>
                <c:pt idx="4">
                  <c:v>236.09500000022155</c:v>
                </c:pt>
                <c:pt idx="5">
                  <c:v>279.66600000023993</c:v>
                </c:pt>
                <c:pt idx="6">
                  <c:v>337.46233333362687</c:v>
                </c:pt>
                <c:pt idx="7">
                  <c:v>353.78400000035833</c:v>
                </c:pt>
                <c:pt idx="8">
                  <c:v>365.7500000003397</c:v>
                </c:pt>
                <c:pt idx="9">
                  <c:v>355.63400000000001</c:v>
                </c:pt>
                <c:pt idx="10">
                  <c:v>322.23200000000003</c:v>
                </c:pt>
                <c:pt idx="11">
                  <c:v>357.209</c:v>
                </c:pt>
              </c:numCache>
            </c:numRef>
          </c:val>
        </c:ser>
        <c:ser>
          <c:idx val="1"/>
          <c:order val="1"/>
          <c:tx>
            <c:strRef>
              <c:f>'Secondary Response volume chart'!$C$1</c:f>
              <c:strCache>
                <c:ptCount val="1"/>
                <c:pt idx="0">
                  <c:v>BM Optional Dynamic Secondary</c:v>
                </c:pt>
              </c:strCache>
            </c:strRef>
          </c:tx>
          <c:invertIfNegative val="0"/>
          <c:cat>
            <c:numRef>
              <c:f>'Secondary Response volume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'Secondary Response volume chart'!$C$2:$C$13</c:f>
              <c:numCache>
                <c:formatCode>#,##0</c:formatCode>
                <c:ptCount val="12"/>
                <c:pt idx="0">
                  <c:v>265.16265500000003</c:v>
                </c:pt>
                <c:pt idx="1">
                  <c:v>197.78396700000002</c:v>
                </c:pt>
                <c:pt idx="2">
                  <c:v>203.76936000000001</c:v>
                </c:pt>
                <c:pt idx="3">
                  <c:v>185.99231999999998</c:v>
                </c:pt>
                <c:pt idx="4">
                  <c:v>210.04330400000001</c:v>
                </c:pt>
                <c:pt idx="5">
                  <c:v>165.57296400000001</c:v>
                </c:pt>
                <c:pt idx="6">
                  <c:v>164.09074300000003</c:v>
                </c:pt>
                <c:pt idx="7">
                  <c:v>149.43935099999999</c:v>
                </c:pt>
                <c:pt idx="8">
                  <c:v>177.59105400000001</c:v>
                </c:pt>
                <c:pt idx="9">
                  <c:v>160.31880299999995</c:v>
                </c:pt>
                <c:pt idx="10">
                  <c:v>135.90854300000004</c:v>
                </c:pt>
                <c:pt idx="11">
                  <c:v>133.07889499999999</c:v>
                </c:pt>
              </c:numCache>
            </c:numRef>
          </c:val>
        </c:ser>
        <c:ser>
          <c:idx val="5"/>
          <c:order val="2"/>
          <c:tx>
            <c:strRef>
              <c:f>'Secondary Response volume chart'!$G$1</c:f>
              <c:strCache>
                <c:ptCount val="1"/>
                <c:pt idx="0">
                  <c:v>Load Response (NBM) FFR Dynamic Secondary</c:v>
                </c:pt>
              </c:strCache>
            </c:strRef>
          </c:tx>
          <c:invertIfNegative val="0"/>
          <c:cat>
            <c:numRef>
              <c:f>'Secondary Response volume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'Secondary Response volume chart'!$G$2:$G$13</c:f>
              <c:numCache>
                <c:formatCode>#,##0</c:formatCode>
                <c:ptCount val="12"/>
                <c:pt idx="0">
                  <c:v>15.84</c:v>
                </c:pt>
                <c:pt idx="1">
                  <c:v>16.367999999999999</c:v>
                </c:pt>
                <c:pt idx="2">
                  <c:v>15.84</c:v>
                </c:pt>
                <c:pt idx="3">
                  <c:v>16.367999999999999</c:v>
                </c:pt>
                <c:pt idx="4">
                  <c:v>16.367999999999999</c:v>
                </c:pt>
                <c:pt idx="5">
                  <c:v>6.96</c:v>
                </c:pt>
                <c:pt idx="6">
                  <c:v>7.4499999999994175</c:v>
                </c:pt>
                <c:pt idx="7">
                  <c:v>9.984</c:v>
                </c:pt>
                <c:pt idx="8">
                  <c:v>0</c:v>
                </c:pt>
                <c:pt idx="9">
                  <c:v>0</c:v>
                </c:pt>
                <c:pt idx="10">
                  <c:v>0</c:v>
                </c:pt>
                <c:pt idx="11">
                  <c:v>0</c:v>
                </c:pt>
              </c:numCache>
            </c:numRef>
          </c:val>
        </c:ser>
        <c:ser>
          <c:idx val="9"/>
          <c:order val="3"/>
          <c:tx>
            <c:strRef>
              <c:f>'Secondary Response volume chart'!$K$1</c:f>
              <c:strCache>
                <c:ptCount val="1"/>
                <c:pt idx="0">
                  <c:v>Generation: Balancing Support (NBM) FFR Static + FCDM</c:v>
                </c:pt>
              </c:strCache>
            </c:strRef>
          </c:tx>
          <c:invertIfNegative val="0"/>
          <c:cat>
            <c:numRef>
              <c:f>'Secondary Response volume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'Secondary Response volume chart'!$K$2:$K$13</c:f>
              <c:numCache>
                <c:formatCode>#,##0</c:formatCode>
                <c:ptCount val="12"/>
                <c:pt idx="0">
                  <c:v>17.88</c:v>
                </c:pt>
                <c:pt idx="1">
                  <c:v>18.567</c:v>
                </c:pt>
                <c:pt idx="2">
                  <c:v>17.88</c:v>
                </c:pt>
                <c:pt idx="3">
                  <c:v>18.411999999999999</c:v>
                </c:pt>
                <c:pt idx="4">
                  <c:v>22.965</c:v>
                </c:pt>
                <c:pt idx="5">
                  <c:v>46.061999999999998</c:v>
                </c:pt>
                <c:pt idx="6">
                  <c:v>52.665999999999997</c:v>
                </c:pt>
                <c:pt idx="7">
                  <c:v>102.078</c:v>
                </c:pt>
                <c:pt idx="8">
                  <c:v>106.18600000000001</c:v>
                </c:pt>
                <c:pt idx="9">
                  <c:v>116.009</c:v>
                </c:pt>
                <c:pt idx="10">
                  <c:v>108.79600000000001</c:v>
                </c:pt>
                <c:pt idx="11">
                  <c:v>113.81100000000001</c:v>
                </c:pt>
              </c:numCache>
            </c:numRef>
          </c:val>
        </c:ser>
        <c:ser>
          <c:idx val="11"/>
          <c:order val="4"/>
          <c:tx>
            <c:strRef>
              <c:f>'Secondary Response volume chart'!$M$1</c:f>
              <c:strCache>
                <c:ptCount val="1"/>
                <c:pt idx="0">
                  <c:v>Load Response (NBM) FFR Static + FCDM+ Bilateral Optional </c:v>
                </c:pt>
              </c:strCache>
            </c:strRef>
          </c:tx>
          <c:invertIfNegative val="0"/>
          <c:cat>
            <c:numRef>
              <c:f>'Secondary Response volume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'Secondary Response volume chart'!$M$2:$M$13</c:f>
              <c:numCache>
                <c:formatCode>#,##0</c:formatCode>
                <c:ptCount val="12"/>
                <c:pt idx="0">
                  <c:v>75.930580000000006</c:v>
                </c:pt>
                <c:pt idx="1">
                  <c:v>79.568529999999996</c:v>
                </c:pt>
                <c:pt idx="2">
                  <c:v>82.132559999999998</c:v>
                </c:pt>
                <c:pt idx="3">
                  <c:v>86.472229999999996</c:v>
                </c:pt>
                <c:pt idx="4">
                  <c:v>75.769670000000005</c:v>
                </c:pt>
                <c:pt idx="5">
                  <c:v>74.820999999999998</c:v>
                </c:pt>
                <c:pt idx="6">
                  <c:v>79.959289999999996</c:v>
                </c:pt>
                <c:pt idx="7">
                  <c:v>75.084179999999989</c:v>
                </c:pt>
                <c:pt idx="8">
                  <c:v>70.419495555555571</c:v>
                </c:pt>
                <c:pt idx="9">
                  <c:v>61.936300000000003</c:v>
                </c:pt>
                <c:pt idx="10">
                  <c:v>69.920349999999999</c:v>
                </c:pt>
                <c:pt idx="11">
                  <c:v>80.888900000000007</c:v>
                </c:pt>
              </c:numCache>
            </c:numRef>
          </c:val>
        </c:ser>
        <c:dLbls>
          <c:showLegendKey val="0"/>
          <c:showVal val="0"/>
          <c:showCatName val="0"/>
          <c:showSerName val="0"/>
          <c:showPercent val="0"/>
          <c:showBubbleSize val="0"/>
        </c:dLbls>
        <c:gapWidth val="95"/>
        <c:overlap val="100"/>
        <c:axId val="95521408"/>
        <c:axId val="95539584"/>
      </c:barChart>
      <c:dateAx>
        <c:axId val="95521408"/>
        <c:scaling>
          <c:orientation val="minMax"/>
        </c:scaling>
        <c:delete val="0"/>
        <c:axPos val="b"/>
        <c:numFmt formatCode="mmm\-yy" sourceLinked="1"/>
        <c:majorTickMark val="none"/>
        <c:minorTickMark val="none"/>
        <c:tickLblPos val="nextTo"/>
        <c:crossAx val="95539584"/>
        <c:crosses val="autoZero"/>
        <c:auto val="1"/>
        <c:lblOffset val="100"/>
        <c:baseTimeUnit val="months"/>
      </c:dateAx>
      <c:valAx>
        <c:axId val="95539584"/>
        <c:scaling>
          <c:orientation val="minMax"/>
        </c:scaling>
        <c:delete val="0"/>
        <c:axPos val="l"/>
        <c:majorGridlines/>
        <c:title>
          <c:tx>
            <c:rich>
              <a:bodyPr/>
              <a:lstStyle/>
              <a:p>
                <a:pPr>
                  <a:defRPr/>
                </a:pPr>
                <a:r>
                  <a:rPr lang="en-GB"/>
                  <a:t>Secondary</a:t>
                </a:r>
                <a:r>
                  <a:rPr lang="en-GB" baseline="0"/>
                  <a:t> Response Capability GWh</a:t>
                </a:r>
                <a:endParaRPr lang="en-GB"/>
              </a:p>
            </c:rich>
          </c:tx>
          <c:overlay val="0"/>
        </c:title>
        <c:numFmt formatCode="#,##0" sourceLinked="1"/>
        <c:majorTickMark val="none"/>
        <c:minorTickMark val="none"/>
        <c:tickLblPos val="nextTo"/>
        <c:crossAx val="95521408"/>
        <c:crosses val="autoZero"/>
        <c:crossBetween val="between"/>
      </c:valAx>
      <c:dTable>
        <c:showHorzBorder val="1"/>
        <c:showVertBorder val="1"/>
        <c:showOutline val="1"/>
        <c:showKeys val="1"/>
        <c:txPr>
          <a:bodyPr/>
          <a:lstStyle/>
          <a:p>
            <a:pPr rtl="0">
              <a:defRPr sz="900"/>
            </a:pPr>
            <a:endParaRPr lang="en-US"/>
          </a:p>
        </c:txPr>
      </c:dTable>
    </c:plotArea>
    <c:plotVisOnly val="1"/>
    <c:dispBlanksAs val="gap"/>
    <c:showDLblsOverMax val="0"/>
  </c:char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High Frequency Response Capability Procured</a:t>
            </a:r>
          </a:p>
        </c:rich>
      </c:tx>
      <c:overlay val="0"/>
    </c:title>
    <c:autoTitleDeleted val="0"/>
    <c:plotArea>
      <c:layout/>
      <c:barChart>
        <c:barDir val="col"/>
        <c:grouping val="stacked"/>
        <c:varyColors val="0"/>
        <c:ser>
          <c:idx val="0"/>
          <c:order val="0"/>
          <c:tx>
            <c:strRef>
              <c:f>'High Response volume chart'!$B$1</c:f>
              <c:strCache>
                <c:ptCount val="1"/>
                <c:pt idx="0">
                  <c:v>BM FFR Dynamic High</c:v>
                </c:pt>
              </c:strCache>
            </c:strRef>
          </c:tx>
          <c:invertIfNegative val="0"/>
          <c:cat>
            <c:numRef>
              <c:f>'High Response volume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'High Response volume chart'!$B$2:$B$13</c:f>
              <c:numCache>
                <c:formatCode>#,##0</c:formatCode>
                <c:ptCount val="12"/>
                <c:pt idx="0">
                  <c:v>134.52000000000001</c:v>
                </c:pt>
                <c:pt idx="1">
                  <c:v>211.84088</c:v>
                </c:pt>
                <c:pt idx="2">
                  <c:v>168.77999999987776</c:v>
                </c:pt>
                <c:pt idx="3">
                  <c:v>173.82999999987368</c:v>
                </c:pt>
                <c:pt idx="4">
                  <c:v>156.54999999987368</c:v>
                </c:pt>
                <c:pt idx="5">
                  <c:v>197.08999999988183</c:v>
                </c:pt>
                <c:pt idx="6">
                  <c:v>118.45600000001863</c:v>
                </c:pt>
                <c:pt idx="7">
                  <c:v>91.68</c:v>
                </c:pt>
                <c:pt idx="8">
                  <c:v>116.01600000000001</c:v>
                </c:pt>
                <c:pt idx="9">
                  <c:v>122.01600000000001</c:v>
                </c:pt>
                <c:pt idx="10">
                  <c:v>110.208</c:v>
                </c:pt>
                <c:pt idx="11">
                  <c:v>123.79600000000001</c:v>
                </c:pt>
              </c:numCache>
            </c:numRef>
          </c:val>
        </c:ser>
        <c:ser>
          <c:idx val="1"/>
          <c:order val="1"/>
          <c:tx>
            <c:strRef>
              <c:f>'High Response volume chart'!$C$1</c:f>
              <c:strCache>
                <c:ptCount val="1"/>
                <c:pt idx="0">
                  <c:v>BM Optional Dynamic High</c:v>
                </c:pt>
              </c:strCache>
            </c:strRef>
          </c:tx>
          <c:invertIfNegative val="0"/>
          <c:cat>
            <c:numRef>
              <c:f>'High Response volume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'High Response volume chart'!$C$2:$C$13</c:f>
              <c:numCache>
                <c:formatCode>#,##0</c:formatCode>
                <c:ptCount val="12"/>
                <c:pt idx="0">
                  <c:v>435.86417600000004</c:v>
                </c:pt>
                <c:pt idx="1">
                  <c:v>376.32480199999986</c:v>
                </c:pt>
                <c:pt idx="2">
                  <c:v>366.88546400000001</c:v>
                </c:pt>
                <c:pt idx="3">
                  <c:v>351.63090600000004</c:v>
                </c:pt>
                <c:pt idx="4">
                  <c:v>386.44001299999996</c:v>
                </c:pt>
                <c:pt idx="5">
                  <c:v>293.76382600000011</c:v>
                </c:pt>
                <c:pt idx="6">
                  <c:v>348.38353600000022</c:v>
                </c:pt>
                <c:pt idx="7">
                  <c:v>370.38067699999999</c:v>
                </c:pt>
                <c:pt idx="8">
                  <c:v>381.71552799999995</c:v>
                </c:pt>
                <c:pt idx="9">
                  <c:v>389.34768499999996</c:v>
                </c:pt>
                <c:pt idx="10">
                  <c:v>316.18436599999995</c:v>
                </c:pt>
                <c:pt idx="11">
                  <c:v>330.9983380000001</c:v>
                </c:pt>
              </c:numCache>
            </c:numRef>
          </c:val>
        </c:ser>
        <c:ser>
          <c:idx val="5"/>
          <c:order val="2"/>
          <c:tx>
            <c:strRef>
              <c:f>'High Response volume chart'!$G$1</c:f>
              <c:strCache>
                <c:ptCount val="1"/>
                <c:pt idx="0">
                  <c:v>Load Response (NBM) FFR Dynamic High</c:v>
                </c:pt>
              </c:strCache>
            </c:strRef>
          </c:tx>
          <c:invertIfNegative val="0"/>
          <c:cat>
            <c:numRef>
              <c:f>'High Response volume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'High Response volume chart'!$G$2:$G$13</c:f>
              <c:numCache>
                <c:formatCode>#,##0</c:formatCode>
                <c:ptCount val="12"/>
                <c:pt idx="0">
                  <c:v>14.4</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95"/>
        <c:overlap val="100"/>
        <c:axId val="94433280"/>
        <c:axId val="94434816"/>
      </c:barChart>
      <c:dateAx>
        <c:axId val="94433280"/>
        <c:scaling>
          <c:orientation val="minMax"/>
        </c:scaling>
        <c:delete val="0"/>
        <c:axPos val="b"/>
        <c:numFmt formatCode="mmm\-yy" sourceLinked="1"/>
        <c:majorTickMark val="none"/>
        <c:minorTickMark val="none"/>
        <c:tickLblPos val="nextTo"/>
        <c:crossAx val="94434816"/>
        <c:crosses val="autoZero"/>
        <c:auto val="1"/>
        <c:lblOffset val="100"/>
        <c:baseTimeUnit val="months"/>
      </c:dateAx>
      <c:valAx>
        <c:axId val="94434816"/>
        <c:scaling>
          <c:orientation val="minMax"/>
        </c:scaling>
        <c:delete val="0"/>
        <c:axPos val="l"/>
        <c:majorGridlines/>
        <c:title>
          <c:tx>
            <c:rich>
              <a:bodyPr/>
              <a:lstStyle/>
              <a:p>
                <a:pPr>
                  <a:defRPr/>
                </a:pPr>
                <a:r>
                  <a:rPr lang="en-GB"/>
                  <a:t>High Frequency</a:t>
                </a:r>
                <a:r>
                  <a:rPr lang="en-GB" baseline="0"/>
                  <a:t> Response Capability GWh</a:t>
                </a:r>
                <a:endParaRPr lang="en-GB"/>
              </a:p>
            </c:rich>
          </c:tx>
          <c:overlay val="0"/>
        </c:title>
        <c:numFmt formatCode="#,##0" sourceLinked="1"/>
        <c:majorTickMark val="none"/>
        <c:minorTickMark val="none"/>
        <c:tickLblPos val="nextTo"/>
        <c:crossAx val="94433280"/>
        <c:crosses val="autoZero"/>
        <c:crossBetween val="between"/>
      </c:valAx>
      <c:dTable>
        <c:showHorzBorder val="1"/>
        <c:showVertBorder val="1"/>
        <c:showOutline val="1"/>
        <c:showKeys val="1"/>
        <c:txPr>
          <a:bodyPr/>
          <a:lstStyle/>
          <a:p>
            <a:pPr rtl="0">
              <a:defRPr sz="900"/>
            </a:pPr>
            <a:endParaRPr lang="en-US"/>
          </a:p>
        </c:txPr>
      </c:dTable>
    </c:plotArea>
    <c:plotVisOnly val="1"/>
    <c:dispBlanksAs val="gap"/>
    <c:showDLblsOverMax val="0"/>
  </c:chart>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Frequency Response Service Costs </a:t>
            </a:r>
          </a:p>
        </c:rich>
      </c:tx>
      <c:overlay val="0"/>
    </c:title>
    <c:autoTitleDeleted val="0"/>
    <c:plotArea>
      <c:layout/>
      <c:barChart>
        <c:barDir val="col"/>
        <c:grouping val="stacked"/>
        <c:varyColors val="0"/>
        <c:ser>
          <c:idx val="0"/>
          <c:order val="0"/>
          <c:tx>
            <c:strRef>
              <c:f>'Frequency Response cost chart'!$B$1</c:f>
              <c:strCache>
                <c:ptCount val="1"/>
                <c:pt idx="0">
                  <c:v>BM Dynamic FFR</c:v>
                </c:pt>
              </c:strCache>
            </c:strRef>
          </c:tx>
          <c:invertIfNegative val="0"/>
          <c:cat>
            <c:numRef>
              <c:f>'Frequency Response cost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'Frequency Response cost chart'!$B$2:$B$13</c:f>
              <c:numCache>
                <c:formatCode>#,##0.0</c:formatCode>
                <c:ptCount val="12"/>
                <c:pt idx="0">
                  <c:v>4.6020000000000003</c:v>
                </c:pt>
                <c:pt idx="1">
                  <c:v>7.2155125300000007</c:v>
                </c:pt>
                <c:pt idx="2">
                  <c:v>6.0681764999999999</c:v>
                </c:pt>
                <c:pt idx="3">
                  <c:v>6.5153850000000002</c:v>
                </c:pt>
                <c:pt idx="4">
                  <c:v>5.2961315000000004</c:v>
                </c:pt>
                <c:pt idx="5">
                  <c:v>7.6277739999999996</c:v>
                </c:pt>
                <c:pt idx="6">
                  <c:v>7.5114590000000003</c:v>
                </c:pt>
                <c:pt idx="7">
                  <c:v>7.9317940800000004</c:v>
                </c:pt>
                <c:pt idx="8">
                  <c:v>7.8417017500000004</c:v>
                </c:pt>
                <c:pt idx="9">
                  <c:v>7.1544396700000004</c:v>
                </c:pt>
                <c:pt idx="10">
                  <c:v>7.2255426600000003</c:v>
                </c:pt>
                <c:pt idx="11">
                  <c:v>7.2830765800000004</c:v>
                </c:pt>
              </c:numCache>
            </c:numRef>
          </c:val>
        </c:ser>
        <c:ser>
          <c:idx val="1"/>
          <c:order val="1"/>
          <c:tx>
            <c:strRef>
              <c:f>'Frequency Response cost chart'!$C$1</c:f>
              <c:strCache>
                <c:ptCount val="1"/>
                <c:pt idx="0">
                  <c:v>BM Dynamic FFR respons energy</c:v>
                </c:pt>
              </c:strCache>
            </c:strRef>
          </c:tx>
          <c:invertIfNegative val="0"/>
          <c:cat>
            <c:numRef>
              <c:f>'Frequency Response cost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'Frequency Response cost chart'!$C$2:$C$13</c:f>
              <c:numCache>
                <c:formatCode>#,##0.0</c:formatCode>
                <c:ptCount val="12"/>
                <c:pt idx="0">
                  <c:v>0.55794377000000006</c:v>
                </c:pt>
                <c:pt idx="1">
                  <c:v>0.57787603999999992</c:v>
                </c:pt>
                <c:pt idx="2">
                  <c:v>0.62363432000000008</c:v>
                </c:pt>
                <c:pt idx="3">
                  <c:v>0.69704855000000021</c:v>
                </c:pt>
                <c:pt idx="4">
                  <c:v>0.55929662000000002</c:v>
                </c:pt>
                <c:pt idx="5">
                  <c:v>0.64304846999999998</c:v>
                </c:pt>
                <c:pt idx="6">
                  <c:v>0.70328084999999996</c:v>
                </c:pt>
                <c:pt idx="7">
                  <c:v>0.62614818999999999</c:v>
                </c:pt>
                <c:pt idx="8">
                  <c:v>0.63853824000000003</c:v>
                </c:pt>
                <c:pt idx="9">
                  <c:v>0.51585852999999993</c:v>
                </c:pt>
                <c:pt idx="10">
                  <c:v>0.48296089000000003</c:v>
                </c:pt>
                <c:pt idx="11">
                  <c:v>0.55519673999999997</c:v>
                </c:pt>
              </c:numCache>
            </c:numRef>
          </c:val>
        </c:ser>
        <c:ser>
          <c:idx val="5"/>
          <c:order val="2"/>
          <c:tx>
            <c:strRef>
              <c:f>'Frequency Response cost chart'!$G$1</c:f>
              <c:strCache>
                <c:ptCount val="1"/>
                <c:pt idx="0">
                  <c:v>Generation: Balancing Support (NBM) Static FFR</c:v>
                </c:pt>
              </c:strCache>
            </c:strRef>
          </c:tx>
          <c:invertIfNegative val="0"/>
          <c:cat>
            <c:numRef>
              <c:f>'Frequency Response cost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'Frequency Response cost chart'!$G$2:$G$13</c:f>
              <c:numCache>
                <c:formatCode>#,##0.0</c:formatCode>
                <c:ptCount val="12"/>
                <c:pt idx="0">
                  <c:v>7.385789999999999E-2</c:v>
                </c:pt>
                <c:pt idx="1">
                  <c:v>8.1558200000000011E-2</c:v>
                </c:pt>
                <c:pt idx="2">
                  <c:v>8.202870000000001E-2</c:v>
                </c:pt>
                <c:pt idx="3">
                  <c:v>0.30362800000000001</c:v>
                </c:pt>
                <c:pt idx="4">
                  <c:v>0.2796806</c:v>
                </c:pt>
                <c:pt idx="5">
                  <c:v>0.65562799999999999</c:v>
                </c:pt>
                <c:pt idx="6">
                  <c:v>0.70552080000000006</c:v>
                </c:pt>
                <c:pt idx="7">
                  <c:v>0.77944500000000005</c:v>
                </c:pt>
                <c:pt idx="8">
                  <c:v>0.753668</c:v>
                </c:pt>
                <c:pt idx="9">
                  <c:v>0.73644681999999995</c:v>
                </c:pt>
                <c:pt idx="10">
                  <c:v>0</c:v>
                </c:pt>
                <c:pt idx="11">
                  <c:v>0</c:v>
                </c:pt>
              </c:numCache>
            </c:numRef>
          </c:val>
        </c:ser>
        <c:ser>
          <c:idx val="8"/>
          <c:order val="3"/>
          <c:tx>
            <c:strRef>
              <c:f>'Frequency Response cost chart'!$J$1</c:f>
              <c:strCache>
                <c:ptCount val="1"/>
                <c:pt idx="0">
                  <c:v>Load Response (NBM) Dynamic FFR</c:v>
                </c:pt>
              </c:strCache>
            </c:strRef>
          </c:tx>
          <c:invertIfNegative val="0"/>
          <c:cat>
            <c:numRef>
              <c:f>'Frequency Response cost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'Frequency Response cost chart'!$J$2:$J$13</c:f>
              <c:numCache>
                <c:formatCode>#,##0.0</c:formatCode>
                <c:ptCount val="12"/>
                <c:pt idx="0">
                  <c:v>9.0287999999999993E-2</c:v>
                </c:pt>
                <c:pt idx="1">
                  <c:v>9.3297630000000006E-2</c:v>
                </c:pt>
                <c:pt idx="2">
                  <c:v>9.0287999999999993E-2</c:v>
                </c:pt>
                <c:pt idx="3">
                  <c:v>9.3297600000000008E-2</c:v>
                </c:pt>
                <c:pt idx="4">
                  <c:v>9.3297600000000008E-2</c:v>
                </c:pt>
                <c:pt idx="5">
                  <c:v>6.1704000000000002E-2</c:v>
                </c:pt>
                <c:pt idx="6">
                  <c:v>6.38465E-2</c:v>
                </c:pt>
                <c:pt idx="7">
                  <c:v>6.1704000000000002E-2</c:v>
                </c:pt>
                <c:pt idx="8">
                  <c:v>0</c:v>
                </c:pt>
                <c:pt idx="9">
                  <c:v>0</c:v>
                </c:pt>
                <c:pt idx="10">
                  <c:v>0</c:v>
                </c:pt>
                <c:pt idx="11">
                  <c:v>0</c:v>
                </c:pt>
              </c:numCache>
            </c:numRef>
          </c:val>
        </c:ser>
        <c:ser>
          <c:idx val="12"/>
          <c:order val="4"/>
          <c:tx>
            <c:strRef>
              <c:f>'Frequency Response cost chart'!$N$1</c:f>
              <c:strCache>
                <c:ptCount val="1"/>
                <c:pt idx="0">
                  <c:v>BM Optional Dynamic response services</c:v>
                </c:pt>
              </c:strCache>
            </c:strRef>
          </c:tx>
          <c:invertIfNegative val="0"/>
          <c:cat>
            <c:numRef>
              <c:f>'Frequency Response cost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'Frequency Response cost chart'!$N$2:$N$13</c:f>
              <c:numCache>
                <c:formatCode>#,##0.0</c:formatCode>
                <c:ptCount val="12"/>
                <c:pt idx="0">
                  <c:v>5.6887299999999996</c:v>
                </c:pt>
                <c:pt idx="1">
                  <c:v>4.6812709100000003</c:v>
                </c:pt>
                <c:pt idx="2">
                  <c:v>5.8020948200000007</c:v>
                </c:pt>
                <c:pt idx="3">
                  <c:v>5.6632474800000008</c:v>
                </c:pt>
                <c:pt idx="4">
                  <c:v>7.2769454400000004</c:v>
                </c:pt>
                <c:pt idx="5">
                  <c:v>4.6866676600000003</c:v>
                </c:pt>
                <c:pt idx="6">
                  <c:v>4.2437605299999994</c:v>
                </c:pt>
                <c:pt idx="7">
                  <c:v>3.6175616399999999</c:v>
                </c:pt>
                <c:pt idx="8">
                  <c:v>4.4653619999999998</c:v>
                </c:pt>
                <c:pt idx="9">
                  <c:v>4.0147131900000002</c:v>
                </c:pt>
                <c:pt idx="10">
                  <c:v>3.1041064900000004</c:v>
                </c:pt>
                <c:pt idx="11">
                  <c:v>3.0225233899999995</c:v>
                </c:pt>
              </c:numCache>
            </c:numRef>
          </c:val>
        </c:ser>
        <c:ser>
          <c:idx val="13"/>
          <c:order val="5"/>
          <c:tx>
            <c:strRef>
              <c:f>'Frequency Response cost chart'!$O$1</c:f>
              <c:strCache>
                <c:ptCount val="1"/>
                <c:pt idx="0">
                  <c:v>BM Optional Static response services</c:v>
                </c:pt>
              </c:strCache>
            </c:strRef>
          </c:tx>
          <c:invertIfNegative val="0"/>
          <c:cat>
            <c:numRef>
              <c:f>'Frequency Response cost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'Frequency Response cost chart'!$O$2:$O$13</c:f>
              <c:numCache>
                <c:formatCode>#,##0.0</c:formatCode>
                <c:ptCount val="12"/>
                <c:pt idx="0">
                  <c:v>0.80993440999999988</c:v>
                </c:pt>
                <c:pt idx="1">
                  <c:v>0.88700456000000005</c:v>
                </c:pt>
                <c:pt idx="2">
                  <c:v>0.68471877000000003</c:v>
                </c:pt>
                <c:pt idx="3">
                  <c:v>0.59782552</c:v>
                </c:pt>
                <c:pt idx="4">
                  <c:v>0.46423377000000005</c:v>
                </c:pt>
                <c:pt idx="5">
                  <c:v>0.45636422999999998</c:v>
                </c:pt>
                <c:pt idx="6">
                  <c:v>0.52188709999999994</c:v>
                </c:pt>
                <c:pt idx="7">
                  <c:v>0.50359184999999995</c:v>
                </c:pt>
                <c:pt idx="8">
                  <c:v>0.51980782999999997</c:v>
                </c:pt>
                <c:pt idx="9">
                  <c:v>0.51680921000000013</c:v>
                </c:pt>
                <c:pt idx="10">
                  <c:v>0.48573</c:v>
                </c:pt>
                <c:pt idx="11">
                  <c:v>0.52158599999999999</c:v>
                </c:pt>
              </c:numCache>
            </c:numRef>
          </c:val>
        </c:ser>
        <c:ser>
          <c:idx val="17"/>
          <c:order val="6"/>
          <c:tx>
            <c:strRef>
              <c:f>'Frequency Response cost chart'!$S$1</c:f>
              <c:strCache>
                <c:ptCount val="1"/>
                <c:pt idx="0">
                  <c:v>Load Response (NBM) FCDM + Bilateral Optional</c:v>
                </c:pt>
              </c:strCache>
            </c:strRef>
          </c:tx>
          <c:invertIfNegative val="0"/>
          <c:cat>
            <c:numRef>
              <c:f>'Frequency Response cost chart'!$A$2:$A$13</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'Frequency Response cost chart'!$S$2:$S$13</c:f>
              <c:numCache>
                <c:formatCode>#,##0.0</c:formatCode>
                <c:ptCount val="12"/>
                <c:pt idx="0">
                  <c:v>0.5317948300000005</c:v>
                </c:pt>
                <c:pt idx="1">
                  <c:v>0.5357419800000004</c:v>
                </c:pt>
                <c:pt idx="2">
                  <c:v>0.52485595999999957</c:v>
                </c:pt>
                <c:pt idx="3">
                  <c:v>0.55255648000000002</c:v>
                </c:pt>
                <c:pt idx="4">
                  <c:v>0.46680885999999988</c:v>
                </c:pt>
                <c:pt idx="5">
                  <c:v>0.51998205999999969</c:v>
                </c:pt>
                <c:pt idx="6">
                  <c:v>0.56005495999999966</c:v>
                </c:pt>
                <c:pt idx="7">
                  <c:v>0.50700034999999966</c:v>
                </c:pt>
                <c:pt idx="8">
                  <c:v>0.47001744000000051</c:v>
                </c:pt>
                <c:pt idx="9">
                  <c:v>0.41334621999999999</c:v>
                </c:pt>
                <c:pt idx="10">
                  <c:v>0.46951513</c:v>
                </c:pt>
                <c:pt idx="11">
                  <c:v>0.55120068999999994</c:v>
                </c:pt>
              </c:numCache>
            </c:numRef>
          </c:val>
        </c:ser>
        <c:dLbls>
          <c:showLegendKey val="0"/>
          <c:showVal val="0"/>
          <c:showCatName val="0"/>
          <c:showSerName val="0"/>
          <c:showPercent val="0"/>
          <c:showBubbleSize val="0"/>
        </c:dLbls>
        <c:gapWidth val="95"/>
        <c:overlap val="100"/>
        <c:axId val="94359552"/>
        <c:axId val="94361088"/>
      </c:barChart>
      <c:dateAx>
        <c:axId val="94359552"/>
        <c:scaling>
          <c:orientation val="minMax"/>
        </c:scaling>
        <c:delete val="0"/>
        <c:axPos val="b"/>
        <c:numFmt formatCode="mmm\-yy" sourceLinked="1"/>
        <c:majorTickMark val="none"/>
        <c:minorTickMark val="none"/>
        <c:tickLblPos val="nextTo"/>
        <c:crossAx val="94361088"/>
        <c:crosses val="autoZero"/>
        <c:auto val="1"/>
        <c:lblOffset val="100"/>
        <c:baseTimeUnit val="months"/>
      </c:dateAx>
      <c:valAx>
        <c:axId val="94361088"/>
        <c:scaling>
          <c:orientation val="minMax"/>
        </c:scaling>
        <c:delete val="0"/>
        <c:axPos val="l"/>
        <c:majorGridlines/>
        <c:title>
          <c:tx>
            <c:rich>
              <a:bodyPr rot="-5400000" vert="horz"/>
              <a:lstStyle/>
              <a:p>
                <a:pPr>
                  <a:defRPr/>
                </a:pPr>
                <a:r>
                  <a:rPr lang="en-GB"/>
                  <a:t>£ Million</a:t>
                </a:r>
              </a:p>
            </c:rich>
          </c:tx>
          <c:overlay val="0"/>
        </c:title>
        <c:numFmt formatCode="#,##0.0" sourceLinked="1"/>
        <c:majorTickMark val="none"/>
        <c:minorTickMark val="none"/>
        <c:tickLblPos val="nextTo"/>
        <c:crossAx val="94359552"/>
        <c:crosses val="autoZero"/>
        <c:crossBetween val="between"/>
      </c:valAx>
      <c:dTable>
        <c:showHorzBorder val="1"/>
        <c:showVertBorder val="1"/>
        <c:showOutline val="1"/>
        <c:showKeys val="1"/>
        <c:txPr>
          <a:bodyPr/>
          <a:lstStyle/>
          <a:p>
            <a:pPr rtl="0">
              <a:defRPr sz="900"/>
            </a:pPr>
            <a:endParaRPr lang="en-US"/>
          </a:p>
        </c:txPr>
      </c:dTable>
    </c:plotArea>
    <c:plotVisOnly val="1"/>
    <c:dispBlanksAs val="gap"/>
    <c:showDLblsOverMax val="0"/>
  </c:chart>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Average</a:t>
            </a:r>
            <a:r>
              <a:rPr lang="en-GB" baseline="0"/>
              <a:t> STOR capacity available</a:t>
            </a:r>
            <a:endParaRPr lang="en-GB"/>
          </a:p>
        </c:rich>
      </c:tx>
      <c:overlay val="0"/>
    </c:title>
    <c:autoTitleDeleted val="0"/>
    <c:plotArea>
      <c:layout/>
      <c:barChart>
        <c:barDir val="col"/>
        <c:grouping val="stacked"/>
        <c:varyColors val="0"/>
        <c:ser>
          <c:idx val="0"/>
          <c:order val="0"/>
          <c:tx>
            <c:strRef>
              <c:f>'STOR average available capacity'!$C$2</c:f>
              <c:strCache>
                <c:ptCount val="1"/>
                <c:pt idx="0">
                  <c:v>Generation: Balancing Support (BM)</c:v>
                </c:pt>
              </c:strCache>
            </c:strRef>
          </c:tx>
          <c:invertIfNegative val="0"/>
          <c:cat>
            <c:numRef>
              <c:f>'STOR average available capacity'!$A$3:$A$14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average available capacity'!$C$3:$C$14</c:f>
              <c:numCache>
                <c:formatCode>0</c:formatCode>
                <c:ptCount val="12"/>
                <c:pt idx="0">
                  <c:v>889.03992805755399</c:v>
                </c:pt>
                <c:pt idx="1">
                  <c:v>943.27384615384619</c:v>
                </c:pt>
                <c:pt idx="2">
                  <c:v>897.62432284840554</c:v>
                </c:pt>
                <c:pt idx="3">
                  <c:v>914.68677991137361</c:v>
                </c:pt>
                <c:pt idx="4">
                  <c:v>822.82709531013609</c:v>
                </c:pt>
                <c:pt idx="5">
                  <c:v>884.10656924754619</c:v>
                </c:pt>
                <c:pt idx="6">
                  <c:v>814.90698948290981</c:v>
                </c:pt>
                <c:pt idx="7">
                  <c:v>948.03294358974358</c:v>
                </c:pt>
                <c:pt idx="8">
                  <c:v>941.5901454422459</c:v>
                </c:pt>
                <c:pt idx="9">
                  <c:v>1106.7902890559731</c:v>
                </c:pt>
                <c:pt idx="10">
                  <c:v>1095.5222732240438</c:v>
                </c:pt>
                <c:pt idx="11">
                  <c:v>909.60344076173021</c:v>
                </c:pt>
              </c:numCache>
            </c:numRef>
          </c:val>
        </c:ser>
        <c:ser>
          <c:idx val="1"/>
          <c:order val="1"/>
          <c:tx>
            <c:strRef>
              <c:f>'STOR average available capacity'!$D$2</c:f>
              <c:strCache>
                <c:ptCount val="1"/>
                <c:pt idx="0">
                  <c:v>CHP (NBM)</c:v>
                </c:pt>
              </c:strCache>
            </c:strRef>
          </c:tx>
          <c:invertIfNegative val="0"/>
          <c:cat>
            <c:numRef>
              <c:f>'STOR average available capacity'!$A$3:$A$14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average available capacity'!$D$3:$D$14</c:f>
              <c:numCache>
                <c:formatCode>0</c:formatCode>
                <c:ptCount val="12"/>
                <c:pt idx="0">
                  <c:v>37.914233008100389</c:v>
                </c:pt>
                <c:pt idx="1">
                  <c:v>39.196806036382817</c:v>
                </c:pt>
                <c:pt idx="2">
                  <c:v>43.244519375919879</c:v>
                </c:pt>
                <c:pt idx="3">
                  <c:v>41.498846088997325</c:v>
                </c:pt>
                <c:pt idx="4">
                  <c:v>37.727469509895712</c:v>
                </c:pt>
                <c:pt idx="5">
                  <c:v>15.197043061299119</c:v>
                </c:pt>
                <c:pt idx="6">
                  <c:v>18.145921061506556</c:v>
                </c:pt>
                <c:pt idx="7">
                  <c:v>17.126329950472808</c:v>
                </c:pt>
                <c:pt idx="8">
                  <c:v>17.801489812152759</c:v>
                </c:pt>
                <c:pt idx="9">
                  <c:v>16.618958698539792</c:v>
                </c:pt>
                <c:pt idx="10">
                  <c:v>14.719680045218864</c:v>
                </c:pt>
                <c:pt idx="11">
                  <c:v>20.549314719740888</c:v>
                </c:pt>
              </c:numCache>
            </c:numRef>
          </c:val>
        </c:ser>
        <c:ser>
          <c:idx val="2"/>
          <c:order val="2"/>
          <c:tx>
            <c:strRef>
              <c:f>'STOR average available capacity'!$E$2</c:f>
              <c:strCache>
                <c:ptCount val="1"/>
                <c:pt idx="0">
                  <c:v>Generation: Balancing Support (NBM)</c:v>
                </c:pt>
              </c:strCache>
            </c:strRef>
          </c:tx>
          <c:invertIfNegative val="0"/>
          <c:cat>
            <c:numRef>
              <c:f>'STOR average available capacity'!$A$3:$A$14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average available capacity'!$E$3:$E$14</c:f>
              <c:numCache>
                <c:formatCode>0</c:formatCode>
                <c:ptCount val="12"/>
                <c:pt idx="0">
                  <c:v>876.27209446641393</c:v>
                </c:pt>
                <c:pt idx="1">
                  <c:v>900.21088636014917</c:v>
                </c:pt>
                <c:pt idx="2">
                  <c:v>805.047627259671</c:v>
                </c:pt>
                <c:pt idx="3">
                  <c:v>793.83116632753104</c:v>
                </c:pt>
                <c:pt idx="4">
                  <c:v>782.10403219274122</c:v>
                </c:pt>
                <c:pt idx="5">
                  <c:v>765.70264079126912</c:v>
                </c:pt>
                <c:pt idx="6">
                  <c:v>681.18713033730648</c:v>
                </c:pt>
                <c:pt idx="7">
                  <c:v>591.89334806371915</c:v>
                </c:pt>
                <c:pt idx="8">
                  <c:v>645.71233481512752</c:v>
                </c:pt>
                <c:pt idx="9">
                  <c:v>631.1354182688126</c:v>
                </c:pt>
                <c:pt idx="10">
                  <c:v>639.723063859489</c:v>
                </c:pt>
                <c:pt idx="11">
                  <c:v>710.51316776990325</c:v>
                </c:pt>
              </c:numCache>
            </c:numRef>
          </c:val>
        </c:ser>
        <c:ser>
          <c:idx val="3"/>
          <c:order val="3"/>
          <c:tx>
            <c:strRef>
              <c:f>'STOR average available capacity'!$F$2</c:f>
              <c:strCache>
                <c:ptCount val="1"/>
                <c:pt idx="0">
                  <c:v>Generation: Standby/backup (NBM)</c:v>
                </c:pt>
              </c:strCache>
            </c:strRef>
          </c:tx>
          <c:invertIfNegative val="0"/>
          <c:cat>
            <c:numRef>
              <c:f>'STOR average available capacity'!$A$3:$A$14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average available capacity'!$F$3:$F$14</c:f>
              <c:numCache>
                <c:formatCode>0</c:formatCode>
                <c:ptCount val="12"/>
                <c:pt idx="0">
                  <c:v>154.68972791181818</c:v>
                </c:pt>
                <c:pt idx="1">
                  <c:v>159.01358950270742</c:v>
                </c:pt>
                <c:pt idx="2">
                  <c:v>156.48201204105752</c:v>
                </c:pt>
                <c:pt idx="3">
                  <c:v>160.92443953271513</c:v>
                </c:pt>
                <c:pt idx="4">
                  <c:v>162.23362800872542</c:v>
                </c:pt>
                <c:pt idx="5">
                  <c:v>165.20640056174881</c:v>
                </c:pt>
                <c:pt idx="6">
                  <c:v>151.09141357666766</c:v>
                </c:pt>
                <c:pt idx="7">
                  <c:v>131.55043880398733</c:v>
                </c:pt>
                <c:pt idx="8">
                  <c:v>128.90659463307927</c:v>
                </c:pt>
                <c:pt idx="9">
                  <c:v>118.93964714842146</c:v>
                </c:pt>
                <c:pt idx="10">
                  <c:v>120.3858470618711</c:v>
                </c:pt>
                <c:pt idx="11">
                  <c:v>134.49420449154948</c:v>
                </c:pt>
              </c:numCache>
            </c:numRef>
          </c:val>
        </c:ser>
        <c:ser>
          <c:idx val="4"/>
          <c:order val="4"/>
          <c:tx>
            <c:strRef>
              <c:f>'STOR average available capacity'!$G$2</c:f>
              <c:strCache>
                <c:ptCount val="1"/>
                <c:pt idx="0">
                  <c:v>Load Response (NBM)</c:v>
                </c:pt>
              </c:strCache>
            </c:strRef>
          </c:tx>
          <c:invertIfNegative val="0"/>
          <c:cat>
            <c:numRef>
              <c:f>'STOR average available capacity'!$A$3:$A$14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average available capacity'!$G$3:$G$14</c:f>
              <c:numCache>
                <c:formatCode>0</c:formatCode>
                <c:ptCount val="12"/>
                <c:pt idx="0">
                  <c:v>8.7387290167865732</c:v>
                </c:pt>
                <c:pt idx="1">
                  <c:v>8.5621978021978027</c:v>
                </c:pt>
                <c:pt idx="2">
                  <c:v>3.238532110091743</c:v>
                </c:pt>
                <c:pt idx="3">
                  <c:v>8.2603924878666373</c:v>
                </c:pt>
                <c:pt idx="4">
                  <c:v>5.3135076723578996</c:v>
                </c:pt>
                <c:pt idx="5">
                  <c:v>5.2234023991275897</c:v>
                </c:pt>
                <c:pt idx="6">
                  <c:v>9.0083347940403176</c:v>
                </c:pt>
                <c:pt idx="7">
                  <c:v>29.841488684831152</c:v>
                </c:pt>
                <c:pt idx="8">
                  <c:v>24.81634703196347</c:v>
                </c:pt>
                <c:pt idx="9">
                  <c:v>24.221127819548872</c:v>
                </c:pt>
                <c:pt idx="10">
                  <c:v>27.638819672131149</c:v>
                </c:pt>
                <c:pt idx="11">
                  <c:v>18.755145359534851</c:v>
                </c:pt>
              </c:numCache>
            </c:numRef>
          </c:val>
        </c:ser>
        <c:ser>
          <c:idx val="5"/>
          <c:order val="5"/>
          <c:tx>
            <c:strRef>
              <c:f>'STOR average available capacity'!$H$2</c:f>
              <c:strCache>
                <c:ptCount val="1"/>
                <c:pt idx="0">
                  <c:v>Other (NBM)</c:v>
                </c:pt>
              </c:strCache>
            </c:strRef>
          </c:tx>
          <c:invertIfNegative val="0"/>
          <c:cat>
            <c:numRef>
              <c:f>'STOR average available capacity'!$A$3:$A$14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average available capacity'!$H$3:$H$14</c:f>
              <c:numCache>
                <c:formatCode>0</c:formatCode>
                <c:ptCount val="12"/>
                <c:pt idx="0">
                  <c:v>42.414964028776978</c:v>
                </c:pt>
                <c:pt idx="1">
                  <c:v>53.324661538461534</c:v>
                </c:pt>
                <c:pt idx="2">
                  <c:v>61.270214067278289</c:v>
                </c:pt>
                <c:pt idx="3">
                  <c:v>61.151861152141798</c:v>
                </c:pt>
                <c:pt idx="4">
                  <c:v>59.380302571860824</c:v>
                </c:pt>
                <c:pt idx="5">
                  <c:v>33.824992366412211</c:v>
                </c:pt>
                <c:pt idx="6">
                  <c:v>42.029294478527603</c:v>
                </c:pt>
                <c:pt idx="7">
                  <c:v>35.341123076923068</c:v>
                </c:pt>
                <c:pt idx="8">
                  <c:v>42.994043632673765</c:v>
                </c:pt>
                <c:pt idx="9">
                  <c:v>47.969607017543858</c:v>
                </c:pt>
                <c:pt idx="10">
                  <c:v>37.357672131147538</c:v>
                </c:pt>
                <c:pt idx="11">
                  <c:v>44.456738794435857</c:v>
                </c:pt>
              </c:numCache>
            </c:numRef>
          </c:val>
        </c:ser>
        <c:dLbls>
          <c:showLegendKey val="0"/>
          <c:showVal val="0"/>
          <c:showCatName val="0"/>
          <c:showSerName val="0"/>
          <c:showPercent val="0"/>
          <c:showBubbleSize val="0"/>
        </c:dLbls>
        <c:gapWidth val="95"/>
        <c:overlap val="100"/>
        <c:axId val="94305664"/>
        <c:axId val="96404608"/>
      </c:barChart>
      <c:dateAx>
        <c:axId val="94305664"/>
        <c:scaling>
          <c:orientation val="minMax"/>
        </c:scaling>
        <c:delete val="0"/>
        <c:axPos val="b"/>
        <c:numFmt formatCode="mmm\-yy" sourceLinked="1"/>
        <c:majorTickMark val="none"/>
        <c:minorTickMark val="none"/>
        <c:tickLblPos val="nextTo"/>
        <c:crossAx val="96404608"/>
        <c:crosses val="autoZero"/>
        <c:auto val="1"/>
        <c:lblOffset val="100"/>
        <c:baseTimeUnit val="months"/>
      </c:dateAx>
      <c:valAx>
        <c:axId val="96404608"/>
        <c:scaling>
          <c:orientation val="minMax"/>
        </c:scaling>
        <c:delete val="0"/>
        <c:axPos val="l"/>
        <c:majorGridlines/>
        <c:title>
          <c:tx>
            <c:rich>
              <a:bodyPr/>
              <a:lstStyle/>
              <a:p>
                <a:pPr>
                  <a:defRPr/>
                </a:pPr>
                <a:r>
                  <a:rPr lang="en-GB"/>
                  <a:t>MW STOR available</a:t>
                </a:r>
              </a:p>
            </c:rich>
          </c:tx>
          <c:overlay val="0"/>
        </c:title>
        <c:numFmt formatCode="0" sourceLinked="1"/>
        <c:majorTickMark val="none"/>
        <c:minorTickMark val="none"/>
        <c:tickLblPos val="nextTo"/>
        <c:crossAx val="94305664"/>
        <c:crosses val="autoZero"/>
        <c:crossBetween val="between"/>
      </c:valAx>
      <c:dTable>
        <c:showHorzBorder val="1"/>
        <c:showVertBorder val="1"/>
        <c:showOutline val="1"/>
        <c:showKeys val="1"/>
        <c:txPr>
          <a:bodyPr/>
          <a:lstStyle/>
          <a:p>
            <a:pPr rtl="0">
              <a:defRPr sz="900"/>
            </a:pPr>
            <a:endParaRPr lang="en-US"/>
          </a:p>
        </c:txPr>
      </c:dTable>
    </c:plotArea>
    <c:plotVisOnly val="1"/>
    <c:dispBlanksAs val="gap"/>
    <c:showDLblsOverMax val="0"/>
  </c:chart>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STOR Availability</a:t>
            </a:r>
            <a:r>
              <a:rPr lang="en-GB" baseline="0"/>
              <a:t> Cost</a:t>
            </a:r>
            <a:endParaRPr lang="en-GB"/>
          </a:p>
        </c:rich>
      </c:tx>
      <c:overlay val="0"/>
    </c:title>
    <c:autoTitleDeleted val="0"/>
    <c:plotArea>
      <c:layout/>
      <c:barChart>
        <c:barDir val="col"/>
        <c:grouping val="stacked"/>
        <c:varyColors val="0"/>
        <c:ser>
          <c:idx val="0"/>
          <c:order val="0"/>
          <c:tx>
            <c:strRef>
              <c:f>'STOR availability Cost'!$B$3</c:f>
              <c:strCache>
                <c:ptCount val="1"/>
                <c:pt idx="0">
                  <c:v>Generation: Balancing Support (BM)</c:v>
                </c:pt>
              </c:strCache>
            </c:strRef>
          </c:tx>
          <c:invertIfNegative val="0"/>
          <c:cat>
            <c:numRef>
              <c:f>'STOR availability Cost'!$A$4:$A$15</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availability Cost'!$B$4:$B$15</c:f>
              <c:numCache>
                <c:formatCode>_("£"* #,##0.00_);_("£"* \(#,##0.00\);_("£"* "-"??_);_(@_)</c:formatCode>
                <c:ptCount val="12"/>
                <c:pt idx="0">
                  <c:v>0.50197060000000004</c:v>
                </c:pt>
                <c:pt idx="1">
                  <c:v>0.605047</c:v>
                </c:pt>
                <c:pt idx="2">
                  <c:v>0.57426563999999991</c:v>
                </c:pt>
                <c:pt idx="3">
                  <c:v>0.60955085000000009</c:v>
                </c:pt>
                <c:pt idx="4">
                  <c:v>0.58418652000000004</c:v>
                </c:pt>
                <c:pt idx="5">
                  <c:v>0.59335015999999996</c:v>
                </c:pt>
                <c:pt idx="6">
                  <c:v>0.64828037000000016</c:v>
                </c:pt>
                <c:pt idx="7">
                  <c:v>0.95312758999999991</c:v>
                </c:pt>
                <c:pt idx="8">
                  <c:v>0.93631611999999986</c:v>
                </c:pt>
                <c:pt idx="9">
                  <c:v>1.0410403300000002</c:v>
                </c:pt>
                <c:pt idx="10">
                  <c:v>0.94778857999999988</c:v>
                </c:pt>
                <c:pt idx="11">
                  <c:v>0.92596235000000005</c:v>
                </c:pt>
              </c:numCache>
            </c:numRef>
          </c:val>
        </c:ser>
        <c:ser>
          <c:idx val="1"/>
          <c:order val="1"/>
          <c:tx>
            <c:strRef>
              <c:f>'STOR availability Cost'!$C$3</c:f>
              <c:strCache>
                <c:ptCount val="1"/>
                <c:pt idx="0">
                  <c:v>CHP (NBM)</c:v>
                </c:pt>
              </c:strCache>
            </c:strRef>
          </c:tx>
          <c:invertIfNegative val="0"/>
          <c:cat>
            <c:numRef>
              <c:f>'STOR availability Cost'!$A$4:$A$15</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availability Cost'!$C$4:$C$15</c:f>
              <c:numCache>
                <c:formatCode>_("£"* #,##0.00_);_("£"* \(#,##0.00\);_("£"* "-"??_);_(@_)</c:formatCode>
                <c:ptCount val="12"/>
                <c:pt idx="0">
                  <c:v>2.1065640000000004E-2</c:v>
                </c:pt>
                <c:pt idx="1">
                  <c:v>3.1190880000000001E-2</c:v>
                </c:pt>
                <c:pt idx="2">
                  <c:v>2.8952440000000003E-2</c:v>
                </c:pt>
                <c:pt idx="3">
                  <c:v>2.8762879999999998E-2</c:v>
                </c:pt>
                <c:pt idx="4">
                  <c:v>2.5069420000000002E-2</c:v>
                </c:pt>
                <c:pt idx="5">
                  <c:v>1.2292539999999998E-2</c:v>
                </c:pt>
                <c:pt idx="6">
                  <c:v>1.4567950000000001E-2</c:v>
                </c:pt>
                <c:pt idx="7">
                  <c:v>1.3345429999999998E-2</c:v>
                </c:pt>
                <c:pt idx="8">
                  <c:v>1.429511E-2</c:v>
                </c:pt>
                <c:pt idx="9">
                  <c:v>1.22851E-2</c:v>
                </c:pt>
                <c:pt idx="10">
                  <c:v>1.0451760000000001E-2</c:v>
                </c:pt>
                <c:pt idx="11">
                  <c:v>1.338697E-2</c:v>
                </c:pt>
              </c:numCache>
            </c:numRef>
          </c:val>
        </c:ser>
        <c:ser>
          <c:idx val="2"/>
          <c:order val="2"/>
          <c:tx>
            <c:strRef>
              <c:f>'STOR availability Cost'!$D$3</c:f>
              <c:strCache>
                <c:ptCount val="1"/>
                <c:pt idx="0">
                  <c:v>Generation: Balancing Support (NBM)</c:v>
                </c:pt>
              </c:strCache>
            </c:strRef>
          </c:tx>
          <c:invertIfNegative val="0"/>
          <c:cat>
            <c:numRef>
              <c:f>'STOR availability Cost'!$A$4:$A$15</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availability Cost'!$D$4:$D$15</c:f>
              <c:numCache>
                <c:formatCode>_("£"* #,##0.00_);_("£"* \(#,##0.00\);_("£"* "-"??_);_(@_)</c:formatCode>
                <c:ptCount val="12"/>
                <c:pt idx="0">
                  <c:v>1.6682488700000002</c:v>
                </c:pt>
                <c:pt idx="1">
                  <c:v>1.9525373400000001</c:v>
                </c:pt>
                <c:pt idx="2">
                  <c:v>1.9135872700000001</c:v>
                </c:pt>
                <c:pt idx="3">
                  <c:v>1.9836954100000002</c:v>
                </c:pt>
                <c:pt idx="4">
                  <c:v>1.9407381599999987</c:v>
                </c:pt>
                <c:pt idx="5">
                  <c:v>1.9203956199999999</c:v>
                </c:pt>
                <c:pt idx="6">
                  <c:v>1.842132579999999</c:v>
                </c:pt>
                <c:pt idx="7">
                  <c:v>1.7655971599999998</c:v>
                </c:pt>
                <c:pt idx="8">
                  <c:v>1.8032186000000008</c:v>
                </c:pt>
                <c:pt idx="9">
                  <c:v>1.6740571099999995</c:v>
                </c:pt>
                <c:pt idx="10">
                  <c:v>1.6231779000000008</c:v>
                </c:pt>
                <c:pt idx="11">
                  <c:v>1.79832298</c:v>
                </c:pt>
              </c:numCache>
            </c:numRef>
          </c:val>
        </c:ser>
        <c:ser>
          <c:idx val="3"/>
          <c:order val="3"/>
          <c:tx>
            <c:strRef>
              <c:f>'STOR availability Cost'!$E$3</c:f>
              <c:strCache>
                <c:ptCount val="1"/>
                <c:pt idx="0">
                  <c:v>Generation: Standby/backup (NBM)</c:v>
                </c:pt>
              </c:strCache>
            </c:strRef>
          </c:tx>
          <c:invertIfNegative val="0"/>
          <c:cat>
            <c:numRef>
              <c:f>'STOR availability Cost'!$A$4:$A$15</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availability Cost'!$E$4:$E$15</c:f>
              <c:numCache>
                <c:formatCode>_("£"* #,##0.00_);_("£"* \(#,##0.00\);_("£"* "-"??_);_(@_)</c:formatCode>
                <c:ptCount val="12"/>
                <c:pt idx="0">
                  <c:v>0.14689089</c:v>
                </c:pt>
                <c:pt idx="1">
                  <c:v>0.17528625</c:v>
                </c:pt>
                <c:pt idx="2">
                  <c:v>0.17293069</c:v>
                </c:pt>
                <c:pt idx="3">
                  <c:v>0.18270610999999998</c:v>
                </c:pt>
                <c:pt idx="4">
                  <c:v>0.17985910000000002</c:v>
                </c:pt>
                <c:pt idx="5">
                  <c:v>0.17985903000000003</c:v>
                </c:pt>
                <c:pt idx="6">
                  <c:v>0.16015131999999999</c:v>
                </c:pt>
                <c:pt idx="7">
                  <c:v>0.12147616999999999</c:v>
                </c:pt>
                <c:pt idx="8">
                  <c:v>0.11639493000000001</c:v>
                </c:pt>
                <c:pt idx="9">
                  <c:v>0.11757571999999998</c:v>
                </c:pt>
                <c:pt idx="10">
                  <c:v>0.11178086</c:v>
                </c:pt>
                <c:pt idx="11">
                  <c:v>0.13962897999999999</c:v>
                </c:pt>
              </c:numCache>
            </c:numRef>
          </c:val>
        </c:ser>
        <c:ser>
          <c:idx val="4"/>
          <c:order val="4"/>
          <c:tx>
            <c:strRef>
              <c:f>'STOR availability Cost'!$F$3</c:f>
              <c:strCache>
                <c:ptCount val="1"/>
                <c:pt idx="0">
                  <c:v>Load Response (NBM)</c:v>
                </c:pt>
              </c:strCache>
            </c:strRef>
          </c:tx>
          <c:invertIfNegative val="0"/>
          <c:cat>
            <c:numRef>
              <c:f>'STOR availability Cost'!$A$4:$A$15</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availability Cost'!$F$4:$F$15</c:f>
              <c:numCache>
                <c:formatCode>_("£"* #,##0.00_);_("£"* \(#,##0.00\);_("£"* "-"??_);_(@_)</c:formatCode>
                <c:ptCount val="12"/>
                <c:pt idx="0">
                  <c:v>5.0978400000000002E-3</c:v>
                </c:pt>
                <c:pt idx="1">
                  <c:v>5.4071400000000004E-3</c:v>
                </c:pt>
                <c:pt idx="2">
                  <c:v>9.6900000000000003E-4</c:v>
                </c:pt>
                <c:pt idx="3">
                  <c:v>5.7708999999999998E-3</c:v>
                </c:pt>
                <c:pt idx="4">
                  <c:v>4.9171199999999997E-3</c:v>
                </c:pt>
                <c:pt idx="5">
                  <c:v>4.78986E-3</c:v>
                </c:pt>
                <c:pt idx="6">
                  <c:v>7.3898900000000005E-3</c:v>
                </c:pt>
                <c:pt idx="7">
                  <c:v>1.7821839999999999E-2</c:v>
                </c:pt>
                <c:pt idx="8">
                  <c:v>1.7066120000000001E-2</c:v>
                </c:pt>
                <c:pt idx="9">
                  <c:v>1.6742949999999999E-2</c:v>
                </c:pt>
                <c:pt idx="10">
                  <c:v>1.7487419999999997E-2</c:v>
                </c:pt>
                <c:pt idx="11">
                  <c:v>1.217332E-2</c:v>
                </c:pt>
              </c:numCache>
            </c:numRef>
          </c:val>
        </c:ser>
        <c:ser>
          <c:idx val="5"/>
          <c:order val="5"/>
          <c:tx>
            <c:strRef>
              <c:f>'STOR availability Cost'!$G$3</c:f>
              <c:strCache>
                <c:ptCount val="1"/>
                <c:pt idx="0">
                  <c:v>Other (NBM)</c:v>
                </c:pt>
              </c:strCache>
            </c:strRef>
          </c:tx>
          <c:invertIfNegative val="0"/>
          <c:cat>
            <c:numRef>
              <c:f>'STOR availability Cost'!$A$4:$A$15</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availability Cost'!$G$4:$G$15</c:f>
              <c:numCache>
                <c:formatCode>_("£"* #,##0.00_);_("£"* \(#,##0.00\);_("£"* "-"??_);_(@_)</c:formatCode>
                <c:ptCount val="12"/>
                <c:pt idx="0">
                  <c:v>4.7165440000000003E-2</c:v>
                </c:pt>
                <c:pt idx="1">
                  <c:v>6.9322059999999991E-2</c:v>
                </c:pt>
                <c:pt idx="2">
                  <c:v>8.0141440000000008E-2</c:v>
                </c:pt>
                <c:pt idx="3">
                  <c:v>8.279961999999999E-2</c:v>
                </c:pt>
                <c:pt idx="4">
                  <c:v>7.8500760000000003E-2</c:v>
                </c:pt>
                <c:pt idx="5">
                  <c:v>4.4310740000000001E-2</c:v>
                </c:pt>
                <c:pt idx="6">
                  <c:v>5.4806199999999999E-2</c:v>
                </c:pt>
                <c:pt idx="7">
                  <c:v>4.5943459999999992E-2</c:v>
                </c:pt>
                <c:pt idx="8">
                  <c:v>5.6428489999999991E-2</c:v>
                </c:pt>
                <c:pt idx="9">
                  <c:v>5.4693140000000001E-2</c:v>
                </c:pt>
                <c:pt idx="10">
                  <c:v>4.5576360000000003E-2</c:v>
                </c:pt>
                <c:pt idx="11">
                  <c:v>5.7527019999999998E-2</c:v>
                </c:pt>
              </c:numCache>
            </c:numRef>
          </c:val>
        </c:ser>
        <c:dLbls>
          <c:showLegendKey val="0"/>
          <c:showVal val="0"/>
          <c:showCatName val="0"/>
          <c:showSerName val="0"/>
          <c:showPercent val="0"/>
          <c:showBubbleSize val="0"/>
        </c:dLbls>
        <c:gapWidth val="95"/>
        <c:overlap val="100"/>
        <c:axId val="95804416"/>
        <c:axId val="95810304"/>
      </c:barChart>
      <c:dateAx>
        <c:axId val="95804416"/>
        <c:scaling>
          <c:orientation val="minMax"/>
        </c:scaling>
        <c:delete val="0"/>
        <c:axPos val="b"/>
        <c:numFmt formatCode="mmm\-yy" sourceLinked="1"/>
        <c:majorTickMark val="none"/>
        <c:minorTickMark val="none"/>
        <c:tickLblPos val="nextTo"/>
        <c:crossAx val="95810304"/>
        <c:crosses val="autoZero"/>
        <c:auto val="1"/>
        <c:lblOffset val="100"/>
        <c:baseTimeUnit val="months"/>
      </c:dateAx>
      <c:valAx>
        <c:axId val="95810304"/>
        <c:scaling>
          <c:orientation val="minMax"/>
        </c:scaling>
        <c:delete val="0"/>
        <c:axPos val="l"/>
        <c:majorGridlines/>
        <c:title>
          <c:tx>
            <c:rich>
              <a:bodyPr/>
              <a:lstStyle/>
              <a:p>
                <a:pPr>
                  <a:defRPr/>
                </a:pPr>
                <a:r>
                  <a:rPr lang="en-GB"/>
                  <a:t>STOR Availabilit</a:t>
                </a:r>
                <a:r>
                  <a:rPr lang="en-GB" baseline="0"/>
                  <a:t>y Cost </a:t>
                </a:r>
              </a:p>
              <a:p>
                <a:pPr>
                  <a:defRPr/>
                </a:pPr>
                <a:r>
                  <a:rPr lang="en-GB"/>
                  <a:t>£m</a:t>
                </a:r>
              </a:p>
            </c:rich>
          </c:tx>
          <c:overlay val="0"/>
        </c:title>
        <c:numFmt formatCode="_(&quot;£&quot;* #,##0.00_);_(&quot;£&quot;* \(#,##0.00\);_(&quot;£&quot;* &quot;-&quot;??_);_(@_)" sourceLinked="1"/>
        <c:majorTickMark val="none"/>
        <c:minorTickMark val="none"/>
        <c:tickLblPos val="nextTo"/>
        <c:crossAx val="95804416"/>
        <c:crosses val="autoZero"/>
        <c:crossBetween val="between"/>
      </c:valAx>
      <c:dTable>
        <c:showHorzBorder val="1"/>
        <c:showVertBorder val="1"/>
        <c:showOutline val="1"/>
        <c:showKeys val="1"/>
        <c:txPr>
          <a:bodyPr/>
          <a:lstStyle/>
          <a:p>
            <a:pPr rtl="0">
              <a:defRPr sz="900"/>
            </a:pPr>
            <a:endParaRPr lang="en-US"/>
          </a:p>
        </c:txPr>
      </c:dTable>
    </c:plotArea>
    <c:plotVisOnly val="1"/>
    <c:dispBlanksAs val="gap"/>
    <c:showDLblsOverMax val="0"/>
  </c:chart>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STOR utilisation volume</a:t>
            </a:r>
          </a:p>
        </c:rich>
      </c:tx>
      <c:overlay val="0"/>
    </c:title>
    <c:autoTitleDeleted val="0"/>
    <c:plotArea>
      <c:layout/>
      <c:barChart>
        <c:barDir val="col"/>
        <c:grouping val="stacked"/>
        <c:varyColors val="0"/>
        <c:ser>
          <c:idx val="0"/>
          <c:order val="0"/>
          <c:tx>
            <c:strRef>
              <c:f>'STOR total utilisation volume'!$B$2</c:f>
              <c:strCache>
                <c:ptCount val="1"/>
                <c:pt idx="0">
                  <c:v>Generation: Balancing Support (BM)</c:v>
                </c:pt>
              </c:strCache>
            </c:strRef>
          </c:tx>
          <c:invertIfNegative val="0"/>
          <c:cat>
            <c:numRef>
              <c:f>'STOR total utilisation volume'!$A$3:$A$14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total utilisation volume'!$B$3:$B$14</c:f>
              <c:numCache>
                <c:formatCode>0</c:formatCode>
                <c:ptCount val="12"/>
                <c:pt idx="0">
                  <c:v>1232.97</c:v>
                </c:pt>
                <c:pt idx="1">
                  <c:v>2280.4699999999998</c:v>
                </c:pt>
                <c:pt idx="2">
                  <c:v>1322.38</c:v>
                </c:pt>
                <c:pt idx="3">
                  <c:v>3252.66</c:v>
                </c:pt>
                <c:pt idx="4">
                  <c:v>4109.55</c:v>
                </c:pt>
                <c:pt idx="5">
                  <c:v>4381.3200000000006</c:v>
                </c:pt>
                <c:pt idx="6">
                  <c:v>6753.7</c:v>
                </c:pt>
                <c:pt idx="7">
                  <c:v>6419.46</c:v>
                </c:pt>
                <c:pt idx="8">
                  <c:v>1927.8500000000001</c:v>
                </c:pt>
                <c:pt idx="9">
                  <c:v>5584.4800000000005</c:v>
                </c:pt>
                <c:pt idx="10">
                  <c:v>1690.5900000000001</c:v>
                </c:pt>
                <c:pt idx="11">
                  <c:v>2459.11</c:v>
                </c:pt>
              </c:numCache>
            </c:numRef>
          </c:val>
        </c:ser>
        <c:ser>
          <c:idx val="1"/>
          <c:order val="1"/>
          <c:tx>
            <c:strRef>
              <c:f>'STOR total utilisation volume'!$C$2</c:f>
              <c:strCache>
                <c:ptCount val="1"/>
                <c:pt idx="0">
                  <c:v>CHP (NBM)</c:v>
                </c:pt>
              </c:strCache>
            </c:strRef>
          </c:tx>
          <c:invertIfNegative val="0"/>
          <c:cat>
            <c:numRef>
              <c:f>'STOR total utilisation volume'!$A$3:$A$14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total utilisation volume'!$C$3:$C$14</c:f>
              <c:numCache>
                <c:formatCode>0</c:formatCode>
                <c:ptCount val="12"/>
                <c:pt idx="0">
                  <c:v>346.53000000000003</c:v>
                </c:pt>
                <c:pt idx="1">
                  <c:v>386.03000000000003</c:v>
                </c:pt>
                <c:pt idx="2">
                  <c:v>756.82999999999993</c:v>
                </c:pt>
                <c:pt idx="3">
                  <c:v>746.79</c:v>
                </c:pt>
                <c:pt idx="4">
                  <c:v>1201.06</c:v>
                </c:pt>
                <c:pt idx="5">
                  <c:v>789.24999999999989</c:v>
                </c:pt>
                <c:pt idx="6">
                  <c:v>665.57</c:v>
                </c:pt>
                <c:pt idx="7">
                  <c:v>495.4</c:v>
                </c:pt>
                <c:pt idx="8">
                  <c:v>395.35999999999996</c:v>
                </c:pt>
                <c:pt idx="9">
                  <c:v>1031.9099999999999</c:v>
                </c:pt>
                <c:pt idx="10">
                  <c:v>330.64000000000004</c:v>
                </c:pt>
                <c:pt idx="11">
                  <c:v>664.92999999999984</c:v>
                </c:pt>
              </c:numCache>
            </c:numRef>
          </c:val>
        </c:ser>
        <c:ser>
          <c:idx val="2"/>
          <c:order val="2"/>
          <c:tx>
            <c:strRef>
              <c:f>'STOR total utilisation volume'!$D$2</c:f>
              <c:strCache>
                <c:ptCount val="1"/>
                <c:pt idx="0">
                  <c:v>Generation: Balancing Support (NBM)</c:v>
                </c:pt>
              </c:strCache>
            </c:strRef>
          </c:tx>
          <c:invertIfNegative val="0"/>
          <c:cat>
            <c:numRef>
              <c:f>'STOR total utilisation volume'!$A$3:$A$14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total utilisation volume'!$D$3:$D$14</c:f>
              <c:numCache>
                <c:formatCode>0</c:formatCode>
                <c:ptCount val="12"/>
                <c:pt idx="0">
                  <c:v>6335.6500000000005</c:v>
                </c:pt>
                <c:pt idx="1">
                  <c:v>10333.84</c:v>
                </c:pt>
                <c:pt idx="2">
                  <c:v>9995.5800000000017</c:v>
                </c:pt>
                <c:pt idx="3">
                  <c:v>8310.91</c:v>
                </c:pt>
                <c:pt idx="4">
                  <c:v>14103.42</c:v>
                </c:pt>
                <c:pt idx="5">
                  <c:v>13714.459999999997</c:v>
                </c:pt>
                <c:pt idx="6">
                  <c:v>9405.3100000000013</c:v>
                </c:pt>
                <c:pt idx="7">
                  <c:v>5091.72</c:v>
                </c:pt>
                <c:pt idx="8">
                  <c:v>4079.4100000000008</c:v>
                </c:pt>
                <c:pt idx="9">
                  <c:v>10321.349999999999</c:v>
                </c:pt>
                <c:pt idx="10">
                  <c:v>4132.67</c:v>
                </c:pt>
                <c:pt idx="11">
                  <c:v>11329.989999999996</c:v>
                </c:pt>
              </c:numCache>
            </c:numRef>
          </c:val>
        </c:ser>
        <c:ser>
          <c:idx val="3"/>
          <c:order val="3"/>
          <c:tx>
            <c:strRef>
              <c:f>'STOR total utilisation volume'!$E$2</c:f>
              <c:strCache>
                <c:ptCount val="1"/>
                <c:pt idx="0">
                  <c:v>Generation: Standby/backup (NBM)</c:v>
                </c:pt>
              </c:strCache>
            </c:strRef>
          </c:tx>
          <c:invertIfNegative val="0"/>
          <c:cat>
            <c:numRef>
              <c:f>'STOR total utilisation volume'!$A$3:$A$14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total utilisation volume'!$E$3:$E$14</c:f>
              <c:numCache>
                <c:formatCode>0</c:formatCode>
                <c:ptCount val="12"/>
                <c:pt idx="0">
                  <c:v>329.46000000000004</c:v>
                </c:pt>
                <c:pt idx="1">
                  <c:v>591.08000000000004</c:v>
                </c:pt>
                <c:pt idx="2">
                  <c:v>565.20000000000005</c:v>
                </c:pt>
                <c:pt idx="3">
                  <c:v>514.09</c:v>
                </c:pt>
                <c:pt idx="4">
                  <c:v>1073.2699999999995</c:v>
                </c:pt>
                <c:pt idx="5">
                  <c:v>1155.94</c:v>
                </c:pt>
                <c:pt idx="6">
                  <c:v>799.36</c:v>
                </c:pt>
                <c:pt idx="7">
                  <c:v>470.11</c:v>
                </c:pt>
                <c:pt idx="8">
                  <c:v>246.34</c:v>
                </c:pt>
                <c:pt idx="9">
                  <c:v>911.83999999999992</c:v>
                </c:pt>
                <c:pt idx="10">
                  <c:v>390.59</c:v>
                </c:pt>
                <c:pt idx="11">
                  <c:v>693.54</c:v>
                </c:pt>
              </c:numCache>
            </c:numRef>
          </c:val>
        </c:ser>
        <c:ser>
          <c:idx val="4"/>
          <c:order val="4"/>
          <c:tx>
            <c:strRef>
              <c:f>'STOR total utilisation volume'!$F$2</c:f>
              <c:strCache>
                <c:ptCount val="1"/>
                <c:pt idx="0">
                  <c:v>Load Response (NBM)</c:v>
                </c:pt>
              </c:strCache>
            </c:strRef>
          </c:tx>
          <c:invertIfNegative val="0"/>
          <c:cat>
            <c:numRef>
              <c:f>'STOR total utilisation volume'!$A$3:$A$14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total utilisation volume'!$F$3:$F$14</c:f>
              <c:numCache>
                <c:formatCode>0</c:formatCode>
                <c:ptCount val="12"/>
                <c:pt idx="0">
                  <c:v>18.5</c:v>
                </c:pt>
                <c:pt idx="1">
                  <c:v>6.1</c:v>
                </c:pt>
                <c:pt idx="2">
                  <c:v>0</c:v>
                </c:pt>
                <c:pt idx="3">
                  <c:v>36.800000000000004</c:v>
                </c:pt>
                <c:pt idx="4">
                  <c:v>38.9</c:v>
                </c:pt>
                <c:pt idx="5">
                  <c:v>51.6</c:v>
                </c:pt>
                <c:pt idx="6">
                  <c:v>153.66999999999999</c:v>
                </c:pt>
                <c:pt idx="7">
                  <c:v>93.15</c:v>
                </c:pt>
                <c:pt idx="8">
                  <c:v>70.050000000000011</c:v>
                </c:pt>
                <c:pt idx="9">
                  <c:v>174.84999999999997</c:v>
                </c:pt>
                <c:pt idx="10">
                  <c:v>101.1</c:v>
                </c:pt>
                <c:pt idx="11">
                  <c:v>29.229999999999997</c:v>
                </c:pt>
              </c:numCache>
            </c:numRef>
          </c:val>
        </c:ser>
        <c:ser>
          <c:idx val="5"/>
          <c:order val="5"/>
          <c:tx>
            <c:strRef>
              <c:f>'STOR total utilisation volume'!$G$2</c:f>
              <c:strCache>
                <c:ptCount val="1"/>
                <c:pt idx="0">
                  <c:v>Other (NBM)</c:v>
                </c:pt>
              </c:strCache>
            </c:strRef>
          </c:tx>
          <c:invertIfNegative val="0"/>
          <c:cat>
            <c:numRef>
              <c:f>'STOR total utilisation volume'!$A$3:$A$14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total utilisation volume'!$G$3:$G$14</c:f>
              <c:numCache>
                <c:formatCode>0</c:formatCode>
                <c:ptCount val="12"/>
                <c:pt idx="0">
                  <c:v>0</c:v>
                </c:pt>
                <c:pt idx="1">
                  <c:v>0</c:v>
                </c:pt>
                <c:pt idx="2">
                  <c:v>0</c:v>
                </c:pt>
                <c:pt idx="3">
                  <c:v>0</c:v>
                </c:pt>
                <c:pt idx="4">
                  <c:v>110.02000000000001</c:v>
                </c:pt>
                <c:pt idx="5">
                  <c:v>6.4</c:v>
                </c:pt>
                <c:pt idx="6">
                  <c:v>0</c:v>
                </c:pt>
                <c:pt idx="7">
                  <c:v>0</c:v>
                </c:pt>
                <c:pt idx="8">
                  <c:v>0</c:v>
                </c:pt>
                <c:pt idx="9">
                  <c:v>45.15</c:v>
                </c:pt>
                <c:pt idx="10">
                  <c:v>0</c:v>
                </c:pt>
                <c:pt idx="11">
                  <c:v>57.6</c:v>
                </c:pt>
              </c:numCache>
            </c:numRef>
          </c:val>
        </c:ser>
        <c:dLbls>
          <c:showLegendKey val="0"/>
          <c:showVal val="0"/>
          <c:showCatName val="0"/>
          <c:showSerName val="0"/>
          <c:showPercent val="0"/>
          <c:showBubbleSize val="0"/>
        </c:dLbls>
        <c:gapWidth val="95"/>
        <c:overlap val="100"/>
        <c:axId val="95828608"/>
        <c:axId val="95834496"/>
      </c:barChart>
      <c:dateAx>
        <c:axId val="95828608"/>
        <c:scaling>
          <c:orientation val="minMax"/>
        </c:scaling>
        <c:delete val="0"/>
        <c:axPos val="b"/>
        <c:numFmt formatCode="mmm\-yy" sourceLinked="1"/>
        <c:majorTickMark val="none"/>
        <c:minorTickMark val="none"/>
        <c:tickLblPos val="nextTo"/>
        <c:crossAx val="95834496"/>
        <c:crosses val="autoZero"/>
        <c:auto val="1"/>
        <c:lblOffset val="100"/>
        <c:baseTimeUnit val="months"/>
      </c:dateAx>
      <c:valAx>
        <c:axId val="95834496"/>
        <c:scaling>
          <c:orientation val="minMax"/>
        </c:scaling>
        <c:delete val="0"/>
        <c:axPos val="l"/>
        <c:majorGridlines/>
        <c:title>
          <c:tx>
            <c:rich>
              <a:bodyPr/>
              <a:lstStyle/>
              <a:p>
                <a:pPr>
                  <a:defRPr/>
                </a:pPr>
                <a:r>
                  <a:rPr lang="en-GB"/>
                  <a:t>Utilisation volume MWh</a:t>
                </a:r>
              </a:p>
            </c:rich>
          </c:tx>
          <c:overlay val="0"/>
        </c:title>
        <c:numFmt formatCode="0" sourceLinked="1"/>
        <c:majorTickMark val="none"/>
        <c:minorTickMark val="none"/>
        <c:tickLblPos val="nextTo"/>
        <c:crossAx val="95828608"/>
        <c:crosses val="autoZero"/>
        <c:crossBetween val="between"/>
      </c:valAx>
      <c:dTable>
        <c:showHorzBorder val="1"/>
        <c:showVertBorder val="1"/>
        <c:showOutline val="1"/>
        <c:showKeys val="1"/>
        <c:txPr>
          <a:bodyPr/>
          <a:lstStyle/>
          <a:p>
            <a:pPr rtl="0">
              <a:defRPr sz="900"/>
            </a:pPr>
            <a:endParaRPr lang="en-US"/>
          </a:p>
        </c:txPr>
      </c:dTable>
    </c:plotArea>
    <c:plotVisOnly val="1"/>
    <c:dispBlanksAs val="gap"/>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STOR Utilisation Costs</a:t>
            </a:r>
          </a:p>
        </c:rich>
      </c:tx>
      <c:overlay val="0"/>
    </c:title>
    <c:autoTitleDeleted val="0"/>
    <c:plotArea>
      <c:layout/>
      <c:barChart>
        <c:barDir val="col"/>
        <c:grouping val="stacked"/>
        <c:varyColors val="0"/>
        <c:ser>
          <c:idx val="0"/>
          <c:order val="0"/>
          <c:tx>
            <c:strRef>
              <c:f>'STOR total utilisation cost'!$B$2</c:f>
              <c:strCache>
                <c:ptCount val="1"/>
                <c:pt idx="0">
                  <c:v>Generation: Balancing Support (BM)</c:v>
                </c:pt>
              </c:strCache>
            </c:strRef>
          </c:tx>
          <c:invertIfNegative val="0"/>
          <c:cat>
            <c:numRef>
              <c:f>'STOR total utilisation cost'!$A$3:$A$14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total utilisation cost'!$B$3:$B$14</c:f>
              <c:numCache>
                <c:formatCode>0.0</c:formatCode>
                <c:ptCount val="12"/>
                <c:pt idx="0">
                  <c:v>0.19129136499999999</c:v>
                </c:pt>
                <c:pt idx="1">
                  <c:v>0.35320779499999999</c:v>
                </c:pt>
                <c:pt idx="2">
                  <c:v>0.20397999999999999</c:v>
                </c:pt>
                <c:pt idx="3">
                  <c:v>0.53861781999999991</c:v>
                </c:pt>
                <c:pt idx="4">
                  <c:v>0.68414743500000008</c:v>
                </c:pt>
                <c:pt idx="5">
                  <c:v>0.76200088499999996</c:v>
                </c:pt>
                <c:pt idx="6">
                  <c:v>1.14100932</c:v>
                </c:pt>
                <c:pt idx="7">
                  <c:v>1.067732557</c:v>
                </c:pt>
                <c:pt idx="8">
                  <c:v>0.314817185</c:v>
                </c:pt>
                <c:pt idx="9">
                  <c:v>0.93243735500000002</c:v>
                </c:pt>
                <c:pt idx="10">
                  <c:v>0.27583836</c:v>
                </c:pt>
                <c:pt idx="11">
                  <c:v>0.39856954999999999</c:v>
                </c:pt>
              </c:numCache>
            </c:numRef>
          </c:val>
        </c:ser>
        <c:ser>
          <c:idx val="1"/>
          <c:order val="1"/>
          <c:tx>
            <c:strRef>
              <c:f>'STOR total utilisation cost'!$C$2</c:f>
              <c:strCache>
                <c:ptCount val="1"/>
                <c:pt idx="0">
                  <c:v>CHP (NBM)</c:v>
                </c:pt>
              </c:strCache>
            </c:strRef>
          </c:tx>
          <c:invertIfNegative val="0"/>
          <c:cat>
            <c:numRef>
              <c:f>'STOR total utilisation cost'!$A$3:$A$14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total utilisation cost'!$C$3:$C$14</c:f>
              <c:numCache>
                <c:formatCode>0.0</c:formatCode>
                <c:ptCount val="12"/>
                <c:pt idx="0">
                  <c:v>2.6143409999999999E-2</c:v>
                </c:pt>
                <c:pt idx="1">
                  <c:v>3.0919730000000003E-2</c:v>
                </c:pt>
                <c:pt idx="2">
                  <c:v>5.3194600000000002E-2</c:v>
                </c:pt>
                <c:pt idx="3">
                  <c:v>5.5881409999999999E-2</c:v>
                </c:pt>
                <c:pt idx="4">
                  <c:v>8.7654150000000014E-2</c:v>
                </c:pt>
                <c:pt idx="5">
                  <c:v>5.8757540000000011E-2</c:v>
                </c:pt>
                <c:pt idx="6">
                  <c:v>4.9278339999999997E-2</c:v>
                </c:pt>
                <c:pt idx="7">
                  <c:v>3.2991659999999999E-2</c:v>
                </c:pt>
                <c:pt idx="8">
                  <c:v>2.4018280000000003E-2</c:v>
                </c:pt>
                <c:pt idx="9">
                  <c:v>6.5774330000000006E-2</c:v>
                </c:pt>
                <c:pt idx="10">
                  <c:v>2.3241359999999999E-2</c:v>
                </c:pt>
                <c:pt idx="11">
                  <c:v>4.2028429999999999E-2</c:v>
                </c:pt>
              </c:numCache>
            </c:numRef>
          </c:val>
        </c:ser>
        <c:ser>
          <c:idx val="2"/>
          <c:order val="2"/>
          <c:tx>
            <c:strRef>
              <c:f>'STOR total utilisation cost'!$D$2</c:f>
              <c:strCache>
                <c:ptCount val="1"/>
                <c:pt idx="0">
                  <c:v>Generation: Balancing Support (NBM)</c:v>
                </c:pt>
              </c:strCache>
            </c:strRef>
          </c:tx>
          <c:invertIfNegative val="0"/>
          <c:cat>
            <c:numRef>
              <c:f>'STOR total utilisation cost'!$A$3:$A$14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total utilisation cost'!$D$3:$D$14</c:f>
              <c:numCache>
                <c:formatCode>0.0</c:formatCode>
                <c:ptCount val="12"/>
                <c:pt idx="0">
                  <c:v>0.49935241999999985</c:v>
                </c:pt>
                <c:pt idx="1">
                  <c:v>0.84865723999999987</c:v>
                </c:pt>
                <c:pt idx="2">
                  <c:v>0.8446956699999999</c:v>
                </c:pt>
                <c:pt idx="3">
                  <c:v>0.71469899999999975</c:v>
                </c:pt>
                <c:pt idx="4">
                  <c:v>1.1627323499999995</c:v>
                </c:pt>
                <c:pt idx="5">
                  <c:v>1.1246102300000003</c:v>
                </c:pt>
                <c:pt idx="6">
                  <c:v>0.77716697999999995</c:v>
                </c:pt>
                <c:pt idx="7">
                  <c:v>0.41071031000000002</c:v>
                </c:pt>
                <c:pt idx="8">
                  <c:v>0.32095639999999992</c:v>
                </c:pt>
                <c:pt idx="9">
                  <c:v>0.87708212000000008</c:v>
                </c:pt>
                <c:pt idx="10">
                  <c:v>0.33311366999999997</c:v>
                </c:pt>
                <c:pt idx="11">
                  <c:v>0.92458300000000049</c:v>
                </c:pt>
              </c:numCache>
            </c:numRef>
          </c:val>
        </c:ser>
        <c:ser>
          <c:idx val="3"/>
          <c:order val="3"/>
          <c:tx>
            <c:strRef>
              <c:f>'STOR total utilisation cost'!$E$2</c:f>
              <c:strCache>
                <c:ptCount val="1"/>
                <c:pt idx="0">
                  <c:v>Generation: Standby/backup (NBM)</c:v>
                </c:pt>
              </c:strCache>
            </c:strRef>
          </c:tx>
          <c:invertIfNegative val="0"/>
          <c:cat>
            <c:numRef>
              <c:f>'STOR total utilisation cost'!$A$3:$A$14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total utilisation cost'!$E$3:$E$14</c:f>
              <c:numCache>
                <c:formatCode>0.0</c:formatCode>
                <c:ptCount val="12"/>
                <c:pt idx="0">
                  <c:v>2.439127E-2</c:v>
                </c:pt>
                <c:pt idx="1">
                  <c:v>4.6687729999999997E-2</c:v>
                </c:pt>
                <c:pt idx="2">
                  <c:v>4.0475050000000005E-2</c:v>
                </c:pt>
                <c:pt idx="3">
                  <c:v>4.0745700000000003E-2</c:v>
                </c:pt>
                <c:pt idx="4">
                  <c:v>0.10179597999999999</c:v>
                </c:pt>
                <c:pt idx="5">
                  <c:v>9.529536999999999E-2</c:v>
                </c:pt>
                <c:pt idx="6">
                  <c:v>7.2152809999999998E-2</c:v>
                </c:pt>
                <c:pt idx="7">
                  <c:v>3.7628419999999996E-2</c:v>
                </c:pt>
                <c:pt idx="8">
                  <c:v>1.8129300000000001E-2</c:v>
                </c:pt>
                <c:pt idx="9">
                  <c:v>7.2225020000000001E-2</c:v>
                </c:pt>
                <c:pt idx="10">
                  <c:v>3.4138460000000002E-2</c:v>
                </c:pt>
                <c:pt idx="11">
                  <c:v>5.6975000000000005E-2</c:v>
                </c:pt>
              </c:numCache>
            </c:numRef>
          </c:val>
        </c:ser>
        <c:ser>
          <c:idx val="4"/>
          <c:order val="4"/>
          <c:tx>
            <c:strRef>
              <c:f>'STOR total utilisation cost'!$F$2</c:f>
              <c:strCache>
                <c:ptCount val="1"/>
                <c:pt idx="0">
                  <c:v>Load Response (NBM)</c:v>
                </c:pt>
              </c:strCache>
            </c:strRef>
          </c:tx>
          <c:invertIfNegative val="0"/>
          <c:cat>
            <c:numRef>
              <c:f>'STOR total utilisation cost'!$A$3:$A$14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total utilisation cost'!$F$3:$F$14</c:f>
              <c:numCache>
                <c:formatCode>0.0</c:formatCode>
                <c:ptCount val="12"/>
                <c:pt idx="0">
                  <c:v>1.68845E-3</c:v>
                </c:pt>
                <c:pt idx="1">
                  <c:v>7.1979999999999993E-4</c:v>
                </c:pt>
                <c:pt idx="2">
                  <c:v>0</c:v>
                </c:pt>
                <c:pt idx="3">
                  <c:v>2.6972600000000004E-3</c:v>
                </c:pt>
                <c:pt idx="4">
                  <c:v>4.3475900000000001E-3</c:v>
                </c:pt>
                <c:pt idx="5">
                  <c:v>5.0179700000000001E-3</c:v>
                </c:pt>
                <c:pt idx="6">
                  <c:v>1.6491700000000001E-2</c:v>
                </c:pt>
                <c:pt idx="7">
                  <c:v>9.6180899999999993E-3</c:v>
                </c:pt>
                <c:pt idx="8">
                  <c:v>8.7165799999999998E-3</c:v>
                </c:pt>
                <c:pt idx="9">
                  <c:v>1.6255749999999999E-2</c:v>
                </c:pt>
                <c:pt idx="10">
                  <c:v>1.1409619999999999E-2</c:v>
                </c:pt>
                <c:pt idx="11">
                  <c:v>1.60195E-3</c:v>
                </c:pt>
              </c:numCache>
            </c:numRef>
          </c:val>
        </c:ser>
        <c:ser>
          <c:idx val="5"/>
          <c:order val="5"/>
          <c:tx>
            <c:strRef>
              <c:f>'STOR total utilisation cost'!$G$2</c:f>
              <c:strCache>
                <c:ptCount val="1"/>
                <c:pt idx="0">
                  <c:v>Other (NBM)</c:v>
                </c:pt>
              </c:strCache>
            </c:strRef>
          </c:tx>
          <c:invertIfNegative val="0"/>
          <c:cat>
            <c:numRef>
              <c:f>'STOR total utilisation cost'!$A$3:$A$14</c:f>
              <c:numCache>
                <c:formatCode>mmm\-yy</c:formatCode>
                <c:ptCount val="1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numCache>
            </c:numRef>
          </c:cat>
          <c:val>
            <c:numRef>
              <c:f>'STOR total utilisation cost'!$G$3:$G$14</c:f>
              <c:numCache>
                <c:formatCode>0.0</c:formatCode>
                <c:ptCount val="12"/>
                <c:pt idx="0">
                  <c:v>0</c:v>
                </c:pt>
                <c:pt idx="1">
                  <c:v>0</c:v>
                </c:pt>
                <c:pt idx="2">
                  <c:v>0</c:v>
                </c:pt>
                <c:pt idx="3">
                  <c:v>0</c:v>
                </c:pt>
                <c:pt idx="4">
                  <c:v>2.0902849999999997E-2</c:v>
                </c:pt>
                <c:pt idx="5">
                  <c:v>1.1058E-4</c:v>
                </c:pt>
                <c:pt idx="6">
                  <c:v>0</c:v>
                </c:pt>
                <c:pt idx="7">
                  <c:v>0</c:v>
                </c:pt>
                <c:pt idx="8">
                  <c:v>0</c:v>
                </c:pt>
                <c:pt idx="9">
                  <c:v>6.0455999999999999E-3</c:v>
                </c:pt>
                <c:pt idx="10">
                  <c:v>0</c:v>
                </c:pt>
                <c:pt idx="11">
                  <c:v>0</c:v>
                </c:pt>
              </c:numCache>
            </c:numRef>
          </c:val>
        </c:ser>
        <c:dLbls>
          <c:showLegendKey val="0"/>
          <c:showVal val="0"/>
          <c:showCatName val="0"/>
          <c:showSerName val="0"/>
          <c:showPercent val="0"/>
          <c:showBubbleSize val="0"/>
        </c:dLbls>
        <c:gapWidth val="95"/>
        <c:overlap val="100"/>
        <c:axId val="93845760"/>
        <c:axId val="96804864"/>
      </c:barChart>
      <c:dateAx>
        <c:axId val="93845760"/>
        <c:scaling>
          <c:orientation val="minMax"/>
        </c:scaling>
        <c:delete val="0"/>
        <c:axPos val="b"/>
        <c:numFmt formatCode="mmm\-yy" sourceLinked="1"/>
        <c:majorTickMark val="none"/>
        <c:minorTickMark val="none"/>
        <c:tickLblPos val="nextTo"/>
        <c:crossAx val="96804864"/>
        <c:crosses val="autoZero"/>
        <c:auto val="1"/>
        <c:lblOffset val="100"/>
        <c:baseTimeUnit val="months"/>
      </c:dateAx>
      <c:valAx>
        <c:axId val="96804864"/>
        <c:scaling>
          <c:orientation val="minMax"/>
          <c:min val="0"/>
        </c:scaling>
        <c:delete val="0"/>
        <c:axPos val="l"/>
        <c:majorGridlines/>
        <c:title>
          <c:tx>
            <c:rich>
              <a:bodyPr/>
              <a:lstStyle/>
              <a:p>
                <a:pPr>
                  <a:defRPr/>
                </a:pPr>
                <a:r>
                  <a:rPr lang="en-GB"/>
                  <a:t>Utilisation Cost</a:t>
                </a:r>
                <a:r>
                  <a:rPr lang="en-GB" baseline="0"/>
                  <a:t> £m</a:t>
                </a:r>
                <a:endParaRPr lang="en-GB"/>
              </a:p>
            </c:rich>
          </c:tx>
          <c:overlay val="0"/>
        </c:title>
        <c:numFmt formatCode="0.0" sourceLinked="1"/>
        <c:majorTickMark val="none"/>
        <c:minorTickMark val="none"/>
        <c:tickLblPos val="nextTo"/>
        <c:crossAx val="93845760"/>
        <c:crosses val="autoZero"/>
        <c:crossBetween val="between"/>
      </c:valAx>
      <c:dTable>
        <c:showHorzBorder val="1"/>
        <c:showVertBorder val="1"/>
        <c:showOutline val="1"/>
        <c:showKeys val="1"/>
        <c:txPr>
          <a:bodyPr/>
          <a:lstStyle/>
          <a:p>
            <a:pPr rtl="0">
              <a:defRPr sz="900"/>
            </a:pPr>
            <a:endParaRPr lang="en-US"/>
          </a:p>
        </c:txPr>
      </c:dTable>
    </c:plotArea>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chartsheets/sheet1.xml><?xml version="1.0" encoding="utf-8"?>
<chartsheet xmlns="http://schemas.openxmlformats.org/spreadsheetml/2006/main" xmlns:r="http://schemas.openxmlformats.org/officeDocument/2006/relationships">
  <sheetPr/>
  <sheetViews>
    <sheetView zoomScale="80" workbookViewId="0"/>
  </sheetViews>
  <pageMargins left="0.7" right="0.7" top="0.75" bottom="0.75" header="0.3" footer="0.3"/>
  <pageSetup orientation="landscape" r:id="rId1"/>
  <drawing r:id="rId2"/>
</chartsheet>
</file>

<file path=xl/chartsheets/sheet10.xml><?xml version="1.0" encoding="utf-8"?>
<chartsheet xmlns="http://schemas.openxmlformats.org/spreadsheetml/2006/main" xmlns:r="http://schemas.openxmlformats.org/officeDocument/2006/relationships">
  <sheetPr/>
  <sheetViews>
    <sheetView zoomScale="108" workbookViewId="0" zoomToFit="1"/>
  </sheetViews>
  <pageMargins left="0.7" right="0.7" top="0.75" bottom="0.75" header="0.3" footer="0.3"/>
  <pageSetup orientation="landscape" r:id="rId1"/>
  <drawing r:id="rId2"/>
</chartsheet>
</file>

<file path=xl/chartsheets/sheet11.xml><?xml version="1.0" encoding="utf-8"?>
<chartsheet xmlns="http://schemas.openxmlformats.org/spreadsheetml/2006/main" xmlns:r="http://schemas.openxmlformats.org/officeDocument/2006/relationships">
  <sheetPr/>
  <sheetViews>
    <sheetView zoomScale="108" workbookViewId="0" zoomToFit="1"/>
  </sheetViews>
  <pageMargins left="0.7" right="0.7" top="0.75" bottom="0.75" header="0.3" footer="0.3"/>
  <pageSetup orientation="landscape" r:id="rId1"/>
  <drawing r:id="rId2"/>
</chartsheet>
</file>

<file path=xl/chartsheets/sheet12.xml><?xml version="1.0" encoding="utf-8"?>
<chartsheet xmlns="http://schemas.openxmlformats.org/spreadsheetml/2006/main" xmlns:r="http://schemas.openxmlformats.org/officeDocument/2006/relationships">
  <sheetPr/>
  <sheetViews>
    <sheetView zoomScale="108" workbookViewId="0" zoomToFit="1"/>
  </sheetViews>
  <pageMargins left="0.7" right="0.7" top="0.75" bottom="0.75" header="0.3" footer="0.3"/>
  <pageSetup orientation="landscape" r:id="rId1"/>
  <drawing r:id="rId2"/>
</chartsheet>
</file>

<file path=xl/chartsheets/sheet13.xml><?xml version="1.0" encoding="utf-8"?>
<chartsheet xmlns="http://schemas.openxmlformats.org/spreadsheetml/2006/main" xmlns:r="http://schemas.openxmlformats.org/officeDocument/2006/relationships">
  <sheetPr/>
  <sheetViews>
    <sheetView zoomScale="108" workbookViewId="0" zoomToFit="1"/>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108" workbookViewId="0" zoomToFit="1"/>
  </sheetViews>
  <pageMargins left="0.7" right="0.7" top="0.75" bottom="0.75" header="0.3" footer="0.3"/>
  <pageSetup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zoomScale="108" workbookViewId="0" zoomToFit="1"/>
  </sheetViews>
  <pageMargins left="0.7" right="0.7" top="0.75" bottom="0.75" header="0.3" footer="0.3"/>
  <pageSetup orientation="landscape" r:id="rId1"/>
  <drawing r:id="rId2"/>
</chartsheet>
</file>

<file path=xl/chartsheets/sheet4.xml><?xml version="1.0" encoding="utf-8"?>
<chartsheet xmlns="http://schemas.openxmlformats.org/spreadsheetml/2006/main" xmlns:r="http://schemas.openxmlformats.org/officeDocument/2006/relationships">
  <sheetPr/>
  <sheetViews>
    <sheetView zoomScale="108" workbookViewId="0" zoomToFit="1"/>
  </sheetViews>
  <pageMargins left="0.7" right="0.7" top="0.75" bottom="0.75" header="0.3" footer="0.3"/>
  <pageSetup orientation="landscape" r:id="rId1"/>
  <drawing r:id="rId2"/>
</chartsheet>
</file>

<file path=xl/chartsheets/sheet5.xml><?xml version="1.0" encoding="utf-8"?>
<chartsheet xmlns="http://schemas.openxmlformats.org/spreadsheetml/2006/main" xmlns:r="http://schemas.openxmlformats.org/officeDocument/2006/relationships">
  <sheetPr/>
  <sheetViews>
    <sheetView zoomScale="108" workbookViewId="0" zoomToFit="1"/>
  </sheetViews>
  <pageMargins left="0.7" right="0.7" top="0.75" bottom="0.75" header="0.3" footer="0.3"/>
  <pageSetup orientation="landscape" r:id="rId1"/>
  <drawing r:id="rId2"/>
</chartsheet>
</file>

<file path=xl/chartsheets/sheet6.xml><?xml version="1.0" encoding="utf-8"?>
<chartsheet xmlns="http://schemas.openxmlformats.org/spreadsheetml/2006/main" xmlns:r="http://schemas.openxmlformats.org/officeDocument/2006/relationships">
  <sheetPr/>
  <sheetViews>
    <sheetView zoomScale="108" workbookViewId="0" zoomToFit="1"/>
  </sheetViews>
  <pageMargins left="0.7" right="0.7" top="0.75" bottom="0.75" header="0.3" footer="0.3"/>
  <pageSetup orientation="landscape" r:id="rId1"/>
  <drawing r:id="rId2"/>
</chartsheet>
</file>

<file path=xl/chartsheets/sheet7.xml><?xml version="1.0" encoding="utf-8"?>
<chartsheet xmlns="http://schemas.openxmlformats.org/spreadsheetml/2006/main" xmlns:r="http://schemas.openxmlformats.org/officeDocument/2006/relationships">
  <sheetPr/>
  <sheetViews>
    <sheetView zoomScale="108" workbookViewId="0" zoomToFit="1"/>
  </sheetViews>
  <pageMargins left="0.7" right="0.7" top="0.75" bottom="0.75" header="0.3" footer="0.3"/>
  <pageSetup orientation="landscape" r:id="rId1"/>
  <drawing r:id="rId2"/>
</chartsheet>
</file>

<file path=xl/chartsheets/sheet8.xml><?xml version="1.0" encoding="utf-8"?>
<chartsheet xmlns="http://schemas.openxmlformats.org/spreadsheetml/2006/main" xmlns:r="http://schemas.openxmlformats.org/officeDocument/2006/relationships">
  <sheetPr/>
  <sheetViews>
    <sheetView zoomScale="108" workbookViewId="0" zoomToFit="1"/>
  </sheetViews>
  <pageMargins left="0.7" right="0.7" top="0.75" bottom="0.75" header="0.3" footer="0.3"/>
  <pageSetup orientation="landscape" r:id="rId1"/>
  <drawing r:id="rId2"/>
</chartsheet>
</file>

<file path=xl/chartsheets/sheet9.xml><?xml version="1.0" encoding="utf-8"?>
<chartsheet xmlns="http://schemas.openxmlformats.org/spreadsheetml/2006/main" xmlns:r="http://schemas.openxmlformats.org/officeDocument/2006/relationships">
  <sheetPr/>
  <sheetViews>
    <sheetView zoomScale="108" workbookViewId="0" zoomToFit="1"/>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67750" cy="629840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78333" cy="629708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78333" cy="629708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78333" cy="629708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78333" cy="629708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8333" cy="629708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8333" cy="629708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8333" cy="629708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8333" cy="629708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78333" cy="629708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78333" cy="629708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8333" cy="629708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78333" cy="629708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tabSelected="1" workbookViewId="0">
      <selection activeCell="C14" sqref="C14"/>
    </sheetView>
  </sheetViews>
  <sheetFormatPr defaultRowHeight="15" x14ac:dyDescent="0.25"/>
  <sheetData>
    <row r="1" spans="1:1" x14ac:dyDescent="0.25"/>
  </sheetData>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sqref="A1:H14"/>
    </sheetView>
  </sheetViews>
  <sheetFormatPr defaultRowHeight="15" x14ac:dyDescent="0.25"/>
  <cols>
    <col min="1" max="4" width="12" customWidth="1"/>
  </cols>
  <sheetData>
    <row r="1" spans="1:8" x14ac:dyDescent="0.25">
      <c r="A1" s="20"/>
      <c r="B1" s="20" t="s">
        <v>31</v>
      </c>
      <c r="C1" s="20"/>
      <c r="D1" s="20"/>
    </row>
    <row r="2" spans="1:8" x14ac:dyDescent="0.25">
      <c r="A2" s="14" t="s">
        <v>26</v>
      </c>
      <c r="B2" s="16" t="s">
        <v>41</v>
      </c>
      <c r="C2" s="16" t="s">
        <v>42</v>
      </c>
      <c r="D2" s="16" t="s">
        <v>43</v>
      </c>
      <c r="E2" s="16" t="s">
        <v>44</v>
      </c>
      <c r="F2" s="16" t="s">
        <v>45</v>
      </c>
      <c r="G2" s="16" t="s">
        <v>46</v>
      </c>
      <c r="H2" s="16" t="s">
        <v>8</v>
      </c>
    </row>
    <row r="3" spans="1:8" x14ac:dyDescent="0.25">
      <c r="A3" s="14">
        <v>42095</v>
      </c>
      <c r="B3" s="22">
        <v>1232.97</v>
      </c>
      <c r="C3" s="22">
        <v>346.53000000000003</v>
      </c>
      <c r="D3" s="22">
        <v>6335.6500000000005</v>
      </c>
      <c r="E3" s="22">
        <v>329.46000000000004</v>
      </c>
      <c r="F3" s="22">
        <v>18.5</v>
      </c>
      <c r="G3" s="22">
        <v>0</v>
      </c>
      <c r="H3" s="22">
        <v>8263.11</v>
      </c>
    </row>
    <row r="4" spans="1:8" x14ac:dyDescent="0.25">
      <c r="A4" s="14">
        <v>42125</v>
      </c>
      <c r="B4" s="22">
        <v>2280.4699999999998</v>
      </c>
      <c r="C4" s="22">
        <v>386.03000000000003</v>
      </c>
      <c r="D4" s="22">
        <v>10333.84</v>
      </c>
      <c r="E4" s="22">
        <v>591.08000000000004</v>
      </c>
      <c r="F4" s="22">
        <v>6.1</v>
      </c>
      <c r="G4" s="22">
        <v>0</v>
      </c>
      <c r="H4" s="22">
        <v>13597.52</v>
      </c>
    </row>
    <row r="5" spans="1:8" x14ac:dyDescent="0.25">
      <c r="A5" s="14">
        <v>42156</v>
      </c>
      <c r="B5" s="22">
        <v>1322.38</v>
      </c>
      <c r="C5" s="22">
        <v>756.82999999999993</v>
      </c>
      <c r="D5" s="22">
        <v>9995.5800000000017</v>
      </c>
      <c r="E5" s="22">
        <v>565.20000000000005</v>
      </c>
      <c r="F5" s="22">
        <v>0</v>
      </c>
      <c r="G5" s="22">
        <v>0</v>
      </c>
      <c r="H5" s="22">
        <v>12639.990000000002</v>
      </c>
    </row>
    <row r="6" spans="1:8" x14ac:dyDescent="0.25">
      <c r="A6" s="14">
        <v>42186</v>
      </c>
      <c r="B6" s="22">
        <v>3252.66</v>
      </c>
      <c r="C6" s="22">
        <v>746.79</v>
      </c>
      <c r="D6" s="22">
        <v>8310.91</v>
      </c>
      <c r="E6" s="22">
        <v>514.09</v>
      </c>
      <c r="F6" s="22">
        <v>36.800000000000004</v>
      </c>
      <c r="G6" s="22">
        <v>0</v>
      </c>
      <c r="H6" s="22">
        <v>12861.25</v>
      </c>
    </row>
    <row r="7" spans="1:8" x14ac:dyDescent="0.25">
      <c r="A7" s="14">
        <v>42217</v>
      </c>
      <c r="B7" s="22">
        <v>4109.55</v>
      </c>
      <c r="C7" s="22">
        <v>1201.06</v>
      </c>
      <c r="D7" s="22">
        <v>14103.42</v>
      </c>
      <c r="E7" s="22">
        <v>1073.2699999999995</v>
      </c>
      <c r="F7" s="22">
        <v>38.9</v>
      </c>
      <c r="G7" s="22">
        <v>110.02000000000001</v>
      </c>
      <c r="H7" s="22">
        <v>20636.22</v>
      </c>
    </row>
    <row r="8" spans="1:8" x14ac:dyDescent="0.25">
      <c r="A8" s="14">
        <v>42248</v>
      </c>
      <c r="B8" s="22">
        <v>4381.3200000000006</v>
      </c>
      <c r="C8" s="22">
        <v>789.24999999999989</v>
      </c>
      <c r="D8" s="22">
        <v>13714.459999999997</v>
      </c>
      <c r="E8" s="22">
        <v>1155.94</v>
      </c>
      <c r="F8" s="22">
        <v>51.6</v>
      </c>
      <c r="G8" s="22">
        <v>6.4</v>
      </c>
      <c r="H8" s="22">
        <v>20098.969999999998</v>
      </c>
    </row>
    <row r="9" spans="1:8" x14ac:dyDescent="0.25">
      <c r="A9" s="14">
        <v>42278</v>
      </c>
      <c r="B9" s="22">
        <v>6753.7</v>
      </c>
      <c r="C9" s="22">
        <v>665.57</v>
      </c>
      <c r="D9" s="22">
        <v>9405.3100000000013</v>
      </c>
      <c r="E9" s="22">
        <v>799.36</v>
      </c>
      <c r="F9" s="22">
        <v>153.66999999999999</v>
      </c>
      <c r="G9" s="22">
        <v>0</v>
      </c>
      <c r="H9" s="22">
        <v>17777.61</v>
      </c>
    </row>
    <row r="10" spans="1:8" x14ac:dyDescent="0.25">
      <c r="A10" s="14">
        <v>42309</v>
      </c>
      <c r="B10" s="22">
        <v>6419.46</v>
      </c>
      <c r="C10" s="22">
        <v>495.4</v>
      </c>
      <c r="D10" s="22">
        <v>5091.72</v>
      </c>
      <c r="E10" s="22">
        <v>470.11</v>
      </c>
      <c r="F10" s="22">
        <v>93.15</v>
      </c>
      <c r="G10" s="22">
        <v>0</v>
      </c>
      <c r="H10" s="22">
        <v>12569.84</v>
      </c>
    </row>
    <row r="11" spans="1:8" x14ac:dyDescent="0.25">
      <c r="A11" s="14">
        <v>42339</v>
      </c>
      <c r="B11" s="22">
        <v>1927.8500000000001</v>
      </c>
      <c r="C11" s="22">
        <v>395.35999999999996</v>
      </c>
      <c r="D11" s="22">
        <v>4079.4100000000008</v>
      </c>
      <c r="E11" s="22">
        <v>246.34</v>
      </c>
      <c r="F11" s="22">
        <v>70.050000000000011</v>
      </c>
      <c r="G11" s="22">
        <v>0</v>
      </c>
      <c r="H11" s="22">
        <v>6719.0100000000011</v>
      </c>
    </row>
    <row r="12" spans="1:8" x14ac:dyDescent="0.25">
      <c r="A12" s="14">
        <v>42370</v>
      </c>
      <c r="B12" s="22">
        <v>5584.4800000000005</v>
      </c>
      <c r="C12" s="22">
        <v>1031.9099999999999</v>
      </c>
      <c r="D12" s="22">
        <v>10321.349999999999</v>
      </c>
      <c r="E12" s="22">
        <v>911.83999999999992</v>
      </c>
      <c r="F12" s="22">
        <v>174.84999999999997</v>
      </c>
      <c r="G12" s="22">
        <v>45.15</v>
      </c>
      <c r="H12" s="22">
        <v>18069.579999999998</v>
      </c>
    </row>
    <row r="13" spans="1:8" x14ac:dyDescent="0.25">
      <c r="A13" s="14">
        <v>42401</v>
      </c>
      <c r="B13" s="22">
        <v>1690.5900000000001</v>
      </c>
      <c r="C13" s="22">
        <v>330.64000000000004</v>
      </c>
      <c r="D13" s="22">
        <v>4132.67</v>
      </c>
      <c r="E13" s="22">
        <v>390.59</v>
      </c>
      <c r="F13" s="22">
        <v>101.1</v>
      </c>
      <c r="G13" s="22">
        <v>0</v>
      </c>
      <c r="H13" s="22">
        <v>6645.5900000000011</v>
      </c>
    </row>
    <row r="14" spans="1:8" x14ac:dyDescent="0.25">
      <c r="A14" s="14">
        <v>42430</v>
      </c>
      <c r="B14" s="22">
        <v>2459.11</v>
      </c>
      <c r="C14" s="22">
        <v>664.92999999999984</v>
      </c>
      <c r="D14" s="22">
        <v>11329.989999999996</v>
      </c>
      <c r="E14" s="22">
        <v>693.54</v>
      </c>
      <c r="F14" s="22">
        <v>29.229999999999997</v>
      </c>
      <c r="G14" s="22">
        <v>57.6</v>
      </c>
      <c r="H14" s="22">
        <v>15234.399999999996</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opLeftCell="B1" workbookViewId="0">
      <selection activeCell="K1" sqref="K1:V1048576"/>
    </sheetView>
  </sheetViews>
  <sheetFormatPr defaultRowHeight="15" x14ac:dyDescent="0.25"/>
  <cols>
    <col min="1" max="4" width="17" style="20" customWidth="1"/>
  </cols>
  <sheetData>
    <row r="1" spans="1:8" x14ac:dyDescent="0.25">
      <c r="B1" s="20" t="s">
        <v>32</v>
      </c>
    </row>
    <row r="2" spans="1:8" x14ac:dyDescent="0.25">
      <c r="A2" s="14" t="s">
        <v>26</v>
      </c>
      <c r="B2" s="16" t="s">
        <v>41</v>
      </c>
      <c r="C2" s="16" t="s">
        <v>42</v>
      </c>
      <c r="D2" s="16" t="s">
        <v>43</v>
      </c>
      <c r="E2" s="16" t="s">
        <v>44</v>
      </c>
      <c r="F2" s="16" t="s">
        <v>45</v>
      </c>
      <c r="G2" s="16" t="s">
        <v>46</v>
      </c>
      <c r="H2" s="16" t="s">
        <v>8</v>
      </c>
    </row>
    <row r="3" spans="1:8" x14ac:dyDescent="0.25">
      <c r="A3" s="14">
        <v>42095</v>
      </c>
      <c r="B3" s="40">
        <v>0.19129136499999999</v>
      </c>
      <c r="C3" s="40">
        <v>2.6143409999999999E-2</v>
      </c>
      <c r="D3" s="40">
        <v>0.49935241999999985</v>
      </c>
      <c r="E3" s="40">
        <v>2.439127E-2</v>
      </c>
      <c r="F3" s="40">
        <v>1.68845E-3</v>
      </c>
      <c r="G3" s="40">
        <v>0</v>
      </c>
      <c r="H3" s="40">
        <v>0.74286691499999979</v>
      </c>
    </row>
    <row r="4" spans="1:8" x14ac:dyDescent="0.25">
      <c r="A4" s="14">
        <v>42125</v>
      </c>
      <c r="B4" s="40">
        <v>0.35320779499999999</v>
      </c>
      <c r="C4" s="40">
        <v>3.0919730000000003E-2</v>
      </c>
      <c r="D4" s="40">
        <v>0.84865723999999987</v>
      </c>
      <c r="E4" s="40">
        <v>4.6687729999999997E-2</v>
      </c>
      <c r="F4" s="40">
        <v>7.1979999999999993E-4</v>
      </c>
      <c r="G4" s="40">
        <v>0</v>
      </c>
      <c r="H4" s="40">
        <v>1.2801922949999998</v>
      </c>
    </row>
    <row r="5" spans="1:8" x14ac:dyDescent="0.25">
      <c r="A5" s="14">
        <v>42156</v>
      </c>
      <c r="B5" s="40">
        <v>0.20397999999999999</v>
      </c>
      <c r="C5" s="40">
        <v>5.3194600000000002E-2</v>
      </c>
      <c r="D5" s="40">
        <v>0.8446956699999999</v>
      </c>
      <c r="E5" s="40">
        <v>4.0475050000000005E-2</v>
      </c>
      <c r="F5" s="40">
        <v>0</v>
      </c>
      <c r="G5" s="40">
        <v>0</v>
      </c>
      <c r="H5" s="40">
        <v>1.1423453199999998</v>
      </c>
    </row>
    <row r="6" spans="1:8" x14ac:dyDescent="0.25">
      <c r="A6" s="14">
        <v>42186</v>
      </c>
      <c r="B6" s="40">
        <v>0.53861781999999991</v>
      </c>
      <c r="C6" s="40">
        <v>5.5881409999999999E-2</v>
      </c>
      <c r="D6" s="40">
        <v>0.71469899999999975</v>
      </c>
      <c r="E6" s="40">
        <v>4.0745700000000003E-2</v>
      </c>
      <c r="F6" s="40">
        <v>2.6972600000000004E-3</v>
      </c>
      <c r="G6" s="40">
        <v>0</v>
      </c>
      <c r="H6" s="40">
        <v>1.3526411899999997</v>
      </c>
    </row>
    <row r="7" spans="1:8" x14ac:dyDescent="0.25">
      <c r="A7" s="14">
        <v>42217</v>
      </c>
      <c r="B7" s="40">
        <v>0.68414743500000008</v>
      </c>
      <c r="C7" s="40">
        <v>8.7654150000000014E-2</v>
      </c>
      <c r="D7" s="40">
        <v>1.1627323499999995</v>
      </c>
      <c r="E7" s="40">
        <v>0.10179597999999999</v>
      </c>
      <c r="F7" s="40">
        <v>4.3475900000000001E-3</v>
      </c>
      <c r="G7" s="40">
        <v>2.0902849999999997E-2</v>
      </c>
      <c r="H7" s="40">
        <v>2.0615803549999998</v>
      </c>
    </row>
    <row r="8" spans="1:8" x14ac:dyDescent="0.25">
      <c r="A8" s="14">
        <v>42248</v>
      </c>
      <c r="B8" s="40">
        <v>0.76200088499999996</v>
      </c>
      <c r="C8" s="40">
        <v>5.8757540000000011E-2</v>
      </c>
      <c r="D8" s="40">
        <v>1.1246102300000003</v>
      </c>
      <c r="E8" s="40">
        <v>9.529536999999999E-2</v>
      </c>
      <c r="F8" s="40">
        <v>5.0179700000000001E-3</v>
      </c>
      <c r="G8" s="40">
        <v>1.1058E-4</v>
      </c>
      <c r="H8" s="40">
        <v>2.0457925750000001</v>
      </c>
    </row>
    <row r="9" spans="1:8" x14ac:dyDescent="0.25">
      <c r="A9" s="14">
        <v>42278</v>
      </c>
      <c r="B9" s="40">
        <v>1.14100932</v>
      </c>
      <c r="C9" s="40">
        <v>4.9278339999999997E-2</v>
      </c>
      <c r="D9" s="40">
        <v>0.77716697999999995</v>
      </c>
      <c r="E9" s="40">
        <v>7.2152809999999998E-2</v>
      </c>
      <c r="F9" s="40">
        <v>1.6491700000000001E-2</v>
      </c>
      <c r="G9" s="40">
        <v>0</v>
      </c>
      <c r="H9" s="40">
        <v>2.0560991500000001</v>
      </c>
    </row>
    <row r="10" spans="1:8" x14ac:dyDescent="0.25">
      <c r="A10" s="14">
        <v>42309</v>
      </c>
      <c r="B10" s="40">
        <v>1.067732557</v>
      </c>
      <c r="C10" s="40">
        <v>3.2991659999999999E-2</v>
      </c>
      <c r="D10" s="40">
        <v>0.41071031000000002</v>
      </c>
      <c r="E10" s="40">
        <v>3.7628419999999996E-2</v>
      </c>
      <c r="F10" s="40">
        <v>9.6180899999999993E-3</v>
      </c>
      <c r="G10" s="40">
        <v>0</v>
      </c>
      <c r="H10" s="40">
        <v>1.5586810369999999</v>
      </c>
    </row>
    <row r="11" spans="1:8" x14ac:dyDescent="0.25">
      <c r="A11" s="14">
        <v>42339</v>
      </c>
      <c r="B11" s="40">
        <v>0.314817185</v>
      </c>
      <c r="C11" s="40">
        <v>2.4018280000000003E-2</v>
      </c>
      <c r="D11" s="40">
        <v>0.32095639999999992</v>
      </c>
      <c r="E11" s="40">
        <v>1.8129300000000001E-2</v>
      </c>
      <c r="F11" s="40">
        <v>8.7165799999999998E-3</v>
      </c>
      <c r="G11" s="40">
        <v>0</v>
      </c>
      <c r="H11" s="40">
        <v>0.68663774499999986</v>
      </c>
    </row>
    <row r="12" spans="1:8" x14ac:dyDescent="0.25">
      <c r="A12" s="14">
        <v>42370</v>
      </c>
      <c r="B12" s="40">
        <v>0.93243735500000002</v>
      </c>
      <c r="C12" s="40">
        <v>6.5774330000000006E-2</v>
      </c>
      <c r="D12" s="40">
        <v>0.87708212000000008</v>
      </c>
      <c r="E12" s="40">
        <v>7.2225020000000001E-2</v>
      </c>
      <c r="F12" s="40">
        <v>1.6255749999999999E-2</v>
      </c>
      <c r="G12" s="40">
        <v>6.0455999999999999E-3</v>
      </c>
      <c r="H12" s="40">
        <v>1.9698201750000002</v>
      </c>
    </row>
    <row r="13" spans="1:8" x14ac:dyDescent="0.25">
      <c r="A13" s="14">
        <v>42401</v>
      </c>
      <c r="B13" s="40">
        <v>0.27583836</v>
      </c>
      <c r="C13" s="40">
        <v>2.3241359999999999E-2</v>
      </c>
      <c r="D13" s="40">
        <v>0.33311366999999997</v>
      </c>
      <c r="E13" s="40">
        <v>3.4138460000000002E-2</v>
      </c>
      <c r="F13" s="40">
        <v>1.1409619999999999E-2</v>
      </c>
      <c r="G13" s="40">
        <v>0</v>
      </c>
      <c r="H13" s="40">
        <v>0.67774146999999996</v>
      </c>
    </row>
    <row r="14" spans="1:8" x14ac:dyDescent="0.25">
      <c r="A14" s="14">
        <v>42430</v>
      </c>
      <c r="B14" s="40">
        <v>0.39856954999999999</v>
      </c>
      <c r="C14" s="40">
        <v>4.2028429999999999E-2</v>
      </c>
      <c r="D14" s="40">
        <v>0.92458300000000049</v>
      </c>
      <c r="E14" s="40">
        <v>5.6975000000000005E-2</v>
      </c>
      <c r="F14" s="40">
        <v>1.60195E-3</v>
      </c>
      <c r="G14" s="40">
        <v>0</v>
      </c>
      <c r="H14" s="40">
        <v>1.4237579300000005</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4"/>
  <sheetViews>
    <sheetView workbookViewId="0">
      <selection activeCell="G19" sqref="G19"/>
    </sheetView>
  </sheetViews>
  <sheetFormatPr defaultRowHeight="15" x14ac:dyDescent="0.25"/>
  <cols>
    <col min="1" max="1" width="53.7109375" customWidth="1"/>
  </cols>
  <sheetData>
    <row r="2" spans="1:2" x14ac:dyDescent="0.25">
      <c r="A2" s="11" t="s">
        <v>33</v>
      </c>
      <c r="B2" s="11" t="s">
        <v>34</v>
      </c>
    </row>
    <row r="3" spans="1:2" x14ac:dyDescent="0.25">
      <c r="A3" s="16" t="s">
        <v>85</v>
      </c>
      <c r="B3" s="12">
        <f>SUM('STOR availability Cost'!B4:B15)</f>
        <v>8.9208861100000014</v>
      </c>
    </row>
    <row r="4" spans="1:2" x14ac:dyDescent="0.25">
      <c r="A4" s="16" t="s">
        <v>86</v>
      </c>
      <c r="B4" s="12">
        <f>SUM('STOR availability Cost'!C4:C15)</f>
        <v>0.22566611999999997</v>
      </c>
    </row>
    <row r="5" spans="1:2" x14ac:dyDescent="0.25">
      <c r="A5" s="16" t="s">
        <v>87</v>
      </c>
      <c r="B5" s="12">
        <f>SUM('STOR availability Cost'!D4:D15)</f>
        <v>21.885708999999999</v>
      </c>
    </row>
    <row r="6" spans="1:2" x14ac:dyDescent="0.25">
      <c r="A6" s="16" t="s">
        <v>88</v>
      </c>
      <c r="B6" s="12">
        <f>SUM('STOR availability Cost'!E4:E15)</f>
        <v>1.8045400500000002</v>
      </c>
    </row>
    <row r="7" spans="1:2" x14ac:dyDescent="0.25">
      <c r="A7" s="16" t="s">
        <v>89</v>
      </c>
      <c r="B7" s="12">
        <f>SUM('STOR availability Cost'!F4:F15)</f>
        <v>0.11563340000000001</v>
      </c>
    </row>
    <row r="8" spans="1:2" x14ac:dyDescent="0.25">
      <c r="A8" s="16" t="s">
        <v>90</v>
      </c>
      <c r="B8" s="12">
        <f>SUM('STOR availability Cost'!G4:G15)</f>
        <v>0.71721472999999991</v>
      </c>
    </row>
    <row r="9" spans="1:2" x14ac:dyDescent="0.25">
      <c r="A9" s="16" t="s">
        <v>91</v>
      </c>
      <c r="B9" s="12">
        <f>SUM('STOR total utilisation cost'!$B$3:$B$14)</f>
        <v>6.8636496270000009</v>
      </c>
    </row>
    <row r="10" spans="1:2" x14ac:dyDescent="0.25">
      <c r="A10" s="16" t="s">
        <v>92</v>
      </c>
      <c r="B10" s="12">
        <f>SUM('STOR total utilisation cost'!$C$3:$C$14)</f>
        <v>0.54988324</v>
      </c>
    </row>
    <row r="11" spans="1:2" x14ac:dyDescent="0.25">
      <c r="A11" s="16" t="s">
        <v>93</v>
      </c>
      <c r="B11" s="12">
        <f>SUM('STOR total utilisation cost'!$D$3:$D$14)</f>
        <v>8.838359389999999</v>
      </c>
    </row>
    <row r="12" spans="1:2" x14ac:dyDescent="0.25">
      <c r="A12" s="16" t="s">
        <v>94</v>
      </c>
      <c r="B12" s="12">
        <f>SUM('STOR total utilisation cost'!$E$3:$E$14)</f>
        <v>0.64064010999999998</v>
      </c>
    </row>
    <row r="13" spans="1:2" x14ac:dyDescent="0.25">
      <c r="A13" s="16" t="s">
        <v>96</v>
      </c>
      <c r="B13" s="12">
        <f>SUM('STOR total utilisation cost'!$F$3:$F$14)</f>
        <v>7.8564759999999997E-2</v>
      </c>
    </row>
    <row r="14" spans="1:2" x14ac:dyDescent="0.25">
      <c r="A14" s="16" t="s">
        <v>95</v>
      </c>
      <c r="B14" s="12">
        <f>SUM('STOR total utilisation cost'!$G$3:$G$14)</f>
        <v>2.7059029999999998E-2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sqref="A1:H15"/>
    </sheetView>
  </sheetViews>
  <sheetFormatPr defaultRowHeight="15" x14ac:dyDescent="0.25"/>
  <cols>
    <col min="2" max="4" width="18" customWidth="1"/>
  </cols>
  <sheetData>
    <row r="1" spans="1:8" x14ac:dyDescent="0.25">
      <c r="A1" s="23"/>
      <c r="B1" s="21" t="s">
        <v>38</v>
      </c>
      <c r="C1" s="24"/>
      <c r="D1" s="25"/>
      <c r="E1" s="26"/>
    </row>
    <row r="2" spans="1:8" x14ac:dyDescent="0.25">
      <c r="A2" s="23"/>
      <c r="B2" s="21"/>
    </row>
    <row r="3" spans="1:8" x14ac:dyDescent="0.25">
      <c r="A3" s="14" t="s">
        <v>26</v>
      </c>
      <c r="B3" s="16" t="s">
        <v>41</v>
      </c>
      <c r="C3" s="16" t="s">
        <v>42</v>
      </c>
      <c r="D3" s="16" t="s">
        <v>43</v>
      </c>
      <c r="E3" s="16" t="s">
        <v>44</v>
      </c>
      <c r="F3" s="16" t="s">
        <v>45</v>
      </c>
      <c r="G3" s="16" t="s">
        <v>46</v>
      </c>
      <c r="H3" s="16" t="s">
        <v>8</v>
      </c>
    </row>
    <row r="4" spans="1:8" x14ac:dyDescent="0.25">
      <c r="A4" s="14">
        <v>42095</v>
      </c>
      <c r="B4" s="15">
        <v>0.82996400000000004</v>
      </c>
      <c r="C4" s="15">
        <v>0</v>
      </c>
      <c r="D4" s="15">
        <v>0</v>
      </c>
      <c r="E4" s="15">
        <v>0</v>
      </c>
      <c r="F4" s="15">
        <v>0</v>
      </c>
      <c r="G4" s="15">
        <v>0</v>
      </c>
      <c r="H4" s="15">
        <v>0.82996400000000004</v>
      </c>
    </row>
    <row r="5" spans="1:8" x14ac:dyDescent="0.25">
      <c r="A5" s="14">
        <v>42125</v>
      </c>
      <c r="B5" s="15">
        <v>0.85943800000000004</v>
      </c>
      <c r="C5" s="15">
        <v>0</v>
      </c>
      <c r="D5" s="15">
        <v>0</v>
      </c>
      <c r="E5" s="15">
        <v>0</v>
      </c>
      <c r="F5" s="15">
        <v>0</v>
      </c>
      <c r="G5" s="15">
        <v>0</v>
      </c>
      <c r="H5" s="15">
        <v>0.85943800000000004</v>
      </c>
    </row>
    <row r="6" spans="1:8" x14ac:dyDescent="0.25">
      <c r="A6" s="14">
        <v>42156</v>
      </c>
      <c r="B6" s="15">
        <v>0.83038900000000004</v>
      </c>
      <c r="C6" s="15">
        <v>0</v>
      </c>
      <c r="D6" s="15">
        <v>0</v>
      </c>
      <c r="E6" s="15">
        <v>0</v>
      </c>
      <c r="F6" s="15">
        <v>0</v>
      </c>
      <c r="G6" s="15">
        <v>0</v>
      </c>
      <c r="H6" s="15">
        <v>0.83038900000000004</v>
      </c>
    </row>
    <row r="7" spans="1:8" x14ac:dyDescent="0.25">
      <c r="A7" s="14">
        <v>42186</v>
      </c>
      <c r="B7" s="15">
        <v>0.83359000000000005</v>
      </c>
      <c r="C7" s="15">
        <v>0</v>
      </c>
      <c r="D7" s="15">
        <v>0</v>
      </c>
      <c r="E7" s="15">
        <v>0</v>
      </c>
      <c r="F7" s="15">
        <v>0</v>
      </c>
      <c r="G7" s="15">
        <v>0</v>
      </c>
      <c r="H7" s="15">
        <v>0.83359000000000005</v>
      </c>
    </row>
    <row r="8" spans="1:8" x14ac:dyDescent="0.25">
      <c r="A8" s="14">
        <v>42217</v>
      </c>
      <c r="B8" s="15">
        <v>0.82002567000000004</v>
      </c>
      <c r="C8" s="15">
        <v>0</v>
      </c>
      <c r="D8" s="15">
        <v>0</v>
      </c>
      <c r="E8" s="15">
        <v>0</v>
      </c>
      <c r="F8" s="15">
        <v>0</v>
      </c>
      <c r="G8" s="15">
        <v>0</v>
      </c>
      <c r="H8" s="15">
        <v>0.82002567000000004</v>
      </c>
    </row>
    <row r="9" spans="1:8" x14ac:dyDescent="0.25">
      <c r="A9" s="14">
        <v>42248</v>
      </c>
      <c r="B9" s="15">
        <v>0.81909900000000002</v>
      </c>
      <c r="C9" s="15">
        <v>0</v>
      </c>
      <c r="D9" s="15">
        <v>0</v>
      </c>
      <c r="E9" s="15">
        <v>0</v>
      </c>
      <c r="F9" s="15">
        <v>0</v>
      </c>
      <c r="G9" s="15">
        <v>0</v>
      </c>
      <c r="H9" s="15">
        <v>0.81909900000000002</v>
      </c>
    </row>
    <row r="10" spans="1:8" x14ac:dyDescent="0.25">
      <c r="A10" s="14">
        <v>42278</v>
      </c>
      <c r="B10" s="15">
        <v>0.62544500000000003</v>
      </c>
      <c r="C10" s="15">
        <v>0</v>
      </c>
      <c r="D10" s="15">
        <v>0</v>
      </c>
      <c r="E10" s="15">
        <v>0</v>
      </c>
      <c r="F10" s="15">
        <v>0</v>
      </c>
      <c r="G10" s="15">
        <v>0</v>
      </c>
      <c r="H10" s="15">
        <v>0.62544500000000003</v>
      </c>
    </row>
    <row r="11" spans="1:8" x14ac:dyDescent="0.25">
      <c r="A11" s="14">
        <v>42309</v>
      </c>
      <c r="B11" s="15">
        <v>0.58338575000000004</v>
      </c>
      <c r="C11" s="15">
        <v>0</v>
      </c>
      <c r="D11" s="15">
        <v>0</v>
      </c>
      <c r="E11" s="15">
        <v>0</v>
      </c>
      <c r="F11" s="15">
        <v>0</v>
      </c>
      <c r="G11" s="15">
        <v>0</v>
      </c>
      <c r="H11" s="15">
        <v>0.58338575000000004</v>
      </c>
    </row>
    <row r="12" spans="1:8" x14ac:dyDescent="0.25">
      <c r="A12" s="14">
        <v>42339</v>
      </c>
      <c r="B12" s="15">
        <v>1.0710599999999999</v>
      </c>
      <c r="C12" s="15">
        <v>0</v>
      </c>
      <c r="D12" s="15">
        <v>0</v>
      </c>
      <c r="E12" s="15">
        <v>0</v>
      </c>
      <c r="F12" s="15">
        <v>0</v>
      </c>
      <c r="G12" s="15">
        <v>0</v>
      </c>
      <c r="H12" s="15">
        <v>1.0710599999999999</v>
      </c>
    </row>
    <row r="13" spans="1:8" x14ac:dyDescent="0.25">
      <c r="A13" s="14">
        <v>42370</v>
      </c>
      <c r="B13" s="15">
        <v>1.06249375</v>
      </c>
      <c r="C13" s="15">
        <v>0</v>
      </c>
      <c r="D13" s="15">
        <v>0</v>
      </c>
      <c r="E13" s="15">
        <v>0</v>
      </c>
      <c r="F13" s="15">
        <v>0</v>
      </c>
      <c r="G13" s="15">
        <v>0</v>
      </c>
      <c r="H13" s="15">
        <v>1.06249375</v>
      </c>
    </row>
    <row r="14" spans="1:8" x14ac:dyDescent="0.25">
      <c r="A14" s="14">
        <v>42401</v>
      </c>
      <c r="B14" s="15">
        <v>1.020035</v>
      </c>
      <c r="C14" s="15">
        <v>0</v>
      </c>
      <c r="D14" s="15">
        <v>0</v>
      </c>
      <c r="E14" s="15">
        <v>0</v>
      </c>
      <c r="F14" s="15">
        <v>0</v>
      </c>
      <c r="G14" s="15">
        <v>0</v>
      </c>
      <c r="H14" s="15">
        <v>1.020035</v>
      </c>
    </row>
    <row r="15" spans="1:8" x14ac:dyDescent="0.25">
      <c r="A15" s="14">
        <v>42430</v>
      </c>
      <c r="B15" s="15">
        <v>0.96718000000000004</v>
      </c>
      <c r="C15" s="15">
        <v>0</v>
      </c>
      <c r="D15" s="15">
        <v>0</v>
      </c>
      <c r="E15" s="15">
        <v>0</v>
      </c>
      <c r="F15" s="15">
        <v>0</v>
      </c>
      <c r="G15" s="15">
        <v>0</v>
      </c>
      <c r="H15" s="15">
        <v>0.96718000000000004</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B7" sqref="B7"/>
    </sheetView>
  </sheetViews>
  <sheetFormatPr defaultRowHeight="15" x14ac:dyDescent="0.25"/>
  <cols>
    <col min="2" max="4" width="19.7109375" customWidth="1"/>
  </cols>
  <sheetData>
    <row r="1" spans="1:8" x14ac:dyDescent="0.25">
      <c r="A1" s="23"/>
      <c r="B1" s="24" t="s">
        <v>39</v>
      </c>
      <c r="C1" s="25"/>
      <c r="D1" s="26"/>
    </row>
    <row r="2" spans="1:8" x14ac:dyDescent="0.25">
      <c r="A2" s="23"/>
    </row>
    <row r="3" spans="1:8" x14ac:dyDescent="0.25">
      <c r="A3" s="14" t="s">
        <v>26</v>
      </c>
      <c r="B3" s="16" t="s">
        <v>41</v>
      </c>
      <c r="C3" s="16" t="s">
        <v>42</v>
      </c>
      <c r="D3" s="16" t="s">
        <v>43</v>
      </c>
      <c r="E3" s="16" t="s">
        <v>44</v>
      </c>
      <c r="F3" s="16" t="s">
        <v>45</v>
      </c>
      <c r="G3" s="16" t="s">
        <v>46</v>
      </c>
      <c r="H3" s="16" t="s">
        <v>8</v>
      </c>
    </row>
    <row r="4" spans="1:8" x14ac:dyDescent="0.25">
      <c r="A4" s="14">
        <v>42095</v>
      </c>
      <c r="B4" s="15">
        <v>5.534156750000002</v>
      </c>
      <c r="C4" s="15">
        <v>0</v>
      </c>
      <c r="D4" s="15">
        <v>0</v>
      </c>
      <c r="E4" s="15">
        <v>0</v>
      </c>
      <c r="F4" s="15">
        <v>0</v>
      </c>
      <c r="G4" s="15">
        <v>0</v>
      </c>
      <c r="H4" s="15">
        <v>5.534156750000002</v>
      </c>
    </row>
    <row r="5" spans="1:8" x14ac:dyDescent="0.25">
      <c r="A5" s="14">
        <v>42125</v>
      </c>
      <c r="B5" s="15">
        <v>6.5402199900000006</v>
      </c>
      <c r="C5" s="15">
        <v>0</v>
      </c>
      <c r="D5" s="15">
        <v>0</v>
      </c>
      <c r="E5" s="15">
        <v>0</v>
      </c>
      <c r="F5" s="15">
        <v>0</v>
      </c>
      <c r="G5" s="15">
        <v>0</v>
      </c>
      <c r="H5" s="15">
        <v>6.5402199900000006</v>
      </c>
    </row>
    <row r="6" spans="1:8" x14ac:dyDescent="0.25">
      <c r="A6" s="14">
        <v>42156</v>
      </c>
      <c r="B6" s="15">
        <v>5.3854192399999983</v>
      </c>
      <c r="C6" s="15">
        <v>0</v>
      </c>
      <c r="D6" s="15">
        <v>0</v>
      </c>
      <c r="E6" s="15">
        <v>0</v>
      </c>
      <c r="F6" s="15">
        <v>0</v>
      </c>
      <c r="G6" s="15">
        <v>0</v>
      </c>
      <c r="H6" s="15">
        <v>5.3854192399999983</v>
      </c>
    </row>
    <row r="7" spans="1:8" x14ac:dyDescent="0.25">
      <c r="A7" s="14">
        <v>42186</v>
      </c>
      <c r="B7" s="15">
        <v>5.6291499899999993</v>
      </c>
      <c r="C7" s="15">
        <v>0</v>
      </c>
      <c r="D7" s="15">
        <v>0</v>
      </c>
      <c r="E7" s="15">
        <v>0</v>
      </c>
      <c r="F7" s="15">
        <v>0</v>
      </c>
      <c r="G7" s="15">
        <v>0</v>
      </c>
      <c r="H7" s="15">
        <v>5.6291499899999993</v>
      </c>
    </row>
    <row r="8" spans="1:8" x14ac:dyDescent="0.25">
      <c r="A8" s="14">
        <v>42217</v>
      </c>
      <c r="B8" s="15">
        <v>5.5899746999999991</v>
      </c>
      <c r="C8" s="15">
        <v>0</v>
      </c>
      <c r="D8" s="15">
        <v>0</v>
      </c>
      <c r="E8" s="15">
        <v>0</v>
      </c>
      <c r="F8" s="15">
        <v>0</v>
      </c>
      <c r="G8" s="15">
        <v>0</v>
      </c>
      <c r="H8" s="15">
        <v>5.5899746999999991</v>
      </c>
    </row>
    <row r="9" spans="1:8" x14ac:dyDescent="0.25">
      <c r="A9" s="14">
        <v>42248</v>
      </c>
      <c r="B9" s="15">
        <v>4.5804031900000011</v>
      </c>
      <c r="C9" s="15">
        <v>0</v>
      </c>
      <c r="D9" s="15">
        <v>0</v>
      </c>
      <c r="E9" s="15">
        <v>0</v>
      </c>
      <c r="F9" s="15">
        <v>0</v>
      </c>
      <c r="G9" s="15">
        <v>0</v>
      </c>
      <c r="H9" s="15">
        <v>4.5804031900000011</v>
      </c>
    </row>
    <row r="10" spans="1:8" x14ac:dyDescent="0.25">
      <c r="A10" s="14">
        <v>42278</v>
      </c>
      <c r="B10" s="15">
        <v>5.6644413299999998</v>
      </c>
      <c r="C10" s="15">
        <v>0</v>
      </c>
      <c r="D10" s="15">
        <v>0</v>
      </c>
      <c r="E10" s="15">
        <v>0</v>
      </c>
      <c r="F10" s="15">
        <v>0</v>
      </c>
      <c r="G10" s="15">
        <v>0</v>
      </c>
      <c r="H10" s="15">
        <v>5.6644413299999998</v>
      </c>
    </row>
    <row r="11" spans="1:8" x14ac:dyDescent="0.25">
      <c r="A11" s="14">
        <v>42309</v>
      </c>
      <c r="B11" s="15">
        <v>6.1009339800000006</v>
      </c>
      <c r="C11" s="15">
        <v>0</v>
      </c>
      <c r="D11" s="15">
        <v>0</v>
      </c>
      <c r="E11" s="15">
        <v>0</v>
      </c>
      <c r="F11" s="15">
        <v>0</v>
      </c>
      <c r="G11" s="15">
        <v>0</v>
      </c>
      <c r="H11" s="15">
        <v>6.1009339800000006</v>
      </c>
    </row>
    <row r="12" spans="1:8" x14ac:dyDescent="0.25">
      <c r="A12" s="14">
        <v>42339</v>
      </c>
      <c r="B12" s="15">
        <v>5.5180948400000007</v>
      </c>
      <c r="C12" s="15">
        <v>0</v>
      </c>
      <c r="D12" s="15">
        <v>0</v>
      </c>
      <c r="E12" s="15">
        <v>0</v>
      </c>
      <c r="F12" s="15">
        <v>0</v>
      </c>
      <c r="G12" s="15">
        <v>0</v>
      </c>
      <c r="H12" s="15">
        <v>5.5180948400000007</v>
      </c>
    </row>
    <row r="13" spans="1:8" x14ac:dyDescent="0.25">
      <c r="A13" s="14">
        <v>42370</v>
      </c>
      <c r="B13" s="15">
        <v>6.336861429999999</v>
      </c>
      <c r="C13" s="15">
        <v>0</v>
      </c>
      <c r="D13" s="15">
        <v>0</v>
      </c>
      <c r="E13" s="15">
        <v>0</v>
      </c>
      <c r="F13" s="15">
        <v>0</v>
      </c>
      <c r="G13" s="15">
        <v>0</v>
      </c>
      <c r="H13" s="15">
        <v>6.336861429999999</v>
      </c>
    </row>
    <row r="14" spans="1:8" x14ac:dyDescent="0.25">
      <c r="A14" s="14">
        <v>42401</v>
      </c>
      <c r="B14" s="15">
        <v>5.6681787499999992</v>
      </c>
      <c r="C14" s="15">
        <v>0</v>
      </c>
      <c r="D14" s="15">
        <v>0</v>
      </c>
      <c r="E14" s="15">
        <v>0</v>
      </c>
      <c r="F14" s="15">
        <v>0</v>
      </c>
      <c r="G14" s="15">
        <v>0</v>
      </c>
      <c r="H14" s="15">
        <v>5.6681787499999992</v>
      </c>
    </row>
    <row r="15" spans="1:8" x14ac:dyDescent="0.25">
      <c r="A15" s="14">
        <v>42430</v>
      </c>
      <c r="B15" s="15">
        <v>6.0421220900000021</v>
      </c>
      <c r="C15" s="15">
        <v>0</v>
      </c>
      <c r="D15" s="15">
        <v>0</v>
      </c>
      <c r="E15" s="15">
        <v>0</v>
      </c>
      <c r="F15" s="15">
        <v>0</v>
      </c>
      <c r="G15" s="15">
        <v>0</v>
      </c>
      <c r="H15" s="15">
        <v>6.0421220900000021</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I4" sqref="I4"/>
    </sheetView>
  </sheetViews>
  <sheetFormatPr defaultRowHeight="15" x14ac:dyDescent="0.25"/>
  <cols>
    <col min="2" max="2" width="19.7109375" customWidth="1"/>
    <col min="3" max="3" width="9.5703125" bestFit="1" customWidth="1"/>
    <col min="9" max="9" width="9.5703125" bestFit="1" customWidth="1"/>
  </cols>
  <sheetData>
    <row r="1" spans="1:14" x14ac:dyDescent="0.25">
      <c r="A1" s="23"/>
      <c r="B1" s="21"/>
      <c r="C1" s="27" t="s">
        <v>40</v>
      </c>
      <c r="D1" s="28"/>
      <c r="E1" s="28"/>
    </row>
    <row r="2" spans="1:14" x14ac:dyDescent="0.25">
      <c r="A2" s="23"/>
      <c r="B2" s="21"/>
      <c r="C2" s="50" t="s">
        <v>36</v>
      </c>
      <c r="D2" s="51"/>
      <c r="E2" s="51"/>
      <c r="F2" s="51"/>
      <c r="G2" s="51"/>
      <c r="H2" s="52"/>
      <c r="I2" s="50" t="s">
        <v>37</v>
      </c>
      <c r="J2" s="51"/>
      <c r="K2" s="51"/>
      <c r="L2" s="51"/>
      <c r="M2" s="51"/>
      <c r="N2" s="51"/>
    </row>
    <row r="3" spans="1:14" x14ac:dyDescent="0.25">
      <c r="A3" s="11" t="s">
        <v>26</v>
      </c>
      <c r="B3" s="32" t="s">
        <v>35</v>
      </c>
      <c r="C3" s="29" t="s">
        <v>102</v>
      </c>
      <c r="D3" s="30" t="s">
        <v>42</v>
      </c>
      <c r="E3" s="31" t="s">
        <v>43</v>
      </c>
      <c r="F3" s="41" t="s">
        <v>44</v>
      </c>
      <c r="G3" s="41" t="s">
        <v>45</v>
      </c>
      <c r="H3" s="41" t="s">
        <v>46</v>
      </c>
      <c r="I3" s="29" t="s">
        <v>103</v>
      </c>
      <c r="J3" s="30" t="s">
        <v>42</v>
      </c>
      <c r="K3" s="31" t="s">
        <v>43</v>
      </c>
      <c r="L3" s="41" t="s">
        <v>44</v>
      </c>
      <c r="M3" s="41" t="s">
        <v>45</v>
      </c>
      <c r="N3" s="41" t="s">
        <v>46</v>
      </c>
    </row>
    <row r="4" spans="1:14" x14ac:dyDescent="0.25">
      <c r="A4" s="14">
        <v>42095</v>
      </c>
      <c r="B4" s="32" t="s">
        <v>97</v>
      </c>
      <c r="C4" s="22">
        <v>117.2</v>
      </c>
      <c r="D4" s="22">
        <v>0</v>
      </c>
      <c r="E4" s="22">
        <v>0</v>
      </c>
      <c r="F4" s="22">
        <v>0</v>
      </c>
      <c r="G4" s="22">
        <v>0</v>
      </c>
      <c r="H4" s="22">
        <v>0</v>
      </c>
      <c r="I4" s="22">
        <v>223.85277499999995</v>
      </c>
      <c r="J4" s="22">
        <v>0</v>
      </c>
      <c r="K4" s="22">
        <v>0</v>
      </c>
      <c r="L4" s="22">
        <v>0</v>
      </c>
      <c r="M4" s="22">
        <v>0</v>
      </c>
      <c r="N4" s="22">
        <v>0</v>
      </c>
    </row>
    <row r="5" spans="1:14" x14ac:dyDescent="0.25">
      <c r="A5" s="14">
        <v>42125</v>
      </c>
      <c r="B5" s="32" t="s">
        <v>97</v>
      </c>
      <c r="C5" s="22">
        <v>122.06</v>
      </c>
      <c r="D5" s="22">
        <v>0</v>
      </c>
      <c r="E5" s="22">
        <v>0</v>
      </c>
      <c r="F5" s="22">
        <v>0</v>
      </c>
      <c r="G5" s="22">
        <v>0</v>
      </c>
      <c r="H5" s="22">
        <v>0</v>
      </c>
      <c r="I5" s="22">
        <v>252.47018499999999</v>
      </c>
      <c r="J5" s="22">
        <v>0</v>
      </c>
      <c r="K5" s="22">
        <v>0</v>
      </c>
      <c r="L5" s="22">
        <v>0</v>
      </c>
      <c r="M5" s="22">
        <v>0</v>
      </c>
      <c r="N5" s="22">
        <v>0</v>
      </c>
    </row>
    <row r="6" spans="1:14" x14ac:dyDescent="0.25">
      <c r="A6" s="14">
        <v>42156</v>
      </c>
      <c r="B6" s="32" t="s">
        <v>97</v>
      </c>
      <c r="C6" s="22">
        <v>119.75999999971361</v>
      </c>
      <c r="D6" s="22">
        <v>0</v>
      </c>
      <c r="E6" s="22">
        <v>0</v>
      </c>
      <c r="F6" s="22">
        <v>0</v>
      </c>
      <c r="G6" s="22">
        <v>0</v>
      </c>
      <c r="H6" s="22">
        <v>0</v>
      </c>
      <c r="I6" s="22">
        <v>243.37239999999997</v>
      </c>
      <c r="J6" s="22">
        <v>0</v>
      </c>
      <c r="K6" s="22">
        <v>0</v>
      </c>
      <c r="L6" s="22">
        <v>0</v>
      </c>
      <c r="M6" s="22">
        <v>0</v>
      </c>
      <c r="N6" s="22">
        <v>0</v>
      </c>
    </row>
    <row r="7" spans="1:14" x14ac:dyDescent="0.25">
      <c r="A7" s="14">
        <v>42186</v>
      </c>
      <c r="B7" s="32" t="s">
        <v>97</v>
      </c>
      <c r="C7" s="22">
        <v>123.83999999970314</v>
      </c>
      <c r="D7" s="22">
        <v>0</v>
      </c>
      <c r="E7" s="22">
        <v>0</v>
      </c>
      <c r="F7" s="22">
        <v>0</v>
      </c>
      <c r="G7" s="22">
        <v>0</v>
      </c>
      <c r="H7" s="22">
        <v>0</v>
      </c>
      <c r="I7" s="22">
        <v>259.52854000000002</v>
      </c>
      <c r="J7" s="22">
        <v>0</v>
      </c>
      <c r="K7" s="22">
        <v>0</v>
      </c>
      <c r="L7" s="22">
        <v>0</v>
      </c>
      <c r="M7" s="22">
        <v>0</v>
      </c>
      <c r="N7" s="22">
        <v>0</v>
      </c>
    </row>
    <row r="8" spans="1:14" x14ac:dyDescent="0.25">
      <c r="A8" s="14">
        <v>42217</v>
      </c>
      <c r="B8" s="32" t="s">
        <v>97</v>
      </c>
      <c r="C8" s="22">
        <v>122.6199999997113</v>
      </c>
      <c r="D8" s="22">
        <v>0</v>
      </c>
      <c r="E8" s="22">
        <v>0</v>
      </c>
      <c r="F8" s="22">
        <v>0</v>
      </c>
      <c r="G8" s="22">
        <v>0</v>
      </c>
      <c r="H8" s="22">
        <v>0</v>
      </c>
      <c r="I8" s="22">
        <v>254.59118999999995</v>
      </c>
      <c r="J8" s="22">
        <v>0</v>
      </c>
      <c r="K8" s="22">
        <v>0</v>
      </c>
      <c r="L8" s="22">
        <v>0</v>
      </c>
      <c r="M8" s="22">
        <v>0</v>
      </c>
      <c r="N8" s="22">
        <v>0</v>
      </c>
    </row>
    <row r="9" spans="1:14" x14ac:dyDescent="0.25">
      <c r="A9" s="14">
        <v>42248</v>
      </c>
      <c r="B9" s="32" t="s">
        <v>97</v>
      </c>
      <c r="C9" s="22">
        <v>119.75999999971361</v>
      </c>
      <c r="D9" s="22">
        <v>0</v>
      </c>
      <c r="E9" s="22">
        <v>0</v>
      </c>
      <c r="F9" s="22">
        <v>0</v>
      </c>
      <c r="G9" s="22">
        <v>0</v>
      </c>
      <c r="H9" s="22">
        <v>0</v>
      </c>
      <c r="I9" s="22">
        <v>200.40111000000005</v>
      </c>
      <c r="J9" s="22">
        <v>0</v>
      </c>
      <c r="K9" s="22">
        <v>0</v>
      </c>
      <c r="L9" s="22">
        <v>0</v>
      </c>
      <c r="M9" s="22">
        <v>0</v>
      </c>
      <c r="N9" s="22">
        <v>0</v>
      </c>
    </row>
    <row r="10" spans="1:14" x14ac:dyDescent="0.25">
      <c r="A10" s="14">
        <v>42278</v>
      </c>
      <c r="B10" s="32" t="s">
        <v>97</v>
      </c>
      <c r="C10" s="22">
        <v>87.839999999853319</v>
      </c>
      <c r="D10" s="22">
        <v>0</v>
      </c>
      <c r="E10" s="22">
        <v>0</v>
      </c>
      <c r="F10" s="22">
        <v>0</v>
      </c>
      <c r="G10" s="22">
        <v>0</v>
      </c>
      <c r="H10" s="22">
        <v>0</v>
      </c>
      <c r="I10" s="22">
        <v>254.07104999999999</v>
      </c>
      <c r="J10" s="22">
        <v>0</v>
      </c>
      <c r="K10" s="22">
        <v>0</v>
      </c>
      <c r="L10" s="22">
        <v>0</v>
      </c>
      <c r="M10" s="22">
        <v>0</v>
      </c>
      <c r="N10" s="22">
        <v>0</v>
      </c>
    </row>
    <row r="11" spans="1:14" x14ac:dyDescent="0.25">
      <c r="A11" s="14">
        <v>42309</v>
      </c>
      <c r="B11" s="32" t="s">
        <v>97</v>
      </c>
      <c r="C11" s="22">
        <v>84.600000000576259</v>
      </c>
      <c r="D11" s="22">
        <v>0</v>
      </c>
      <c r="E11" s="22">
        <v>0</v>
      </c>
      <c r="F11" s="22">
        <v>0</v>
      </c>
      <c r="G11" s="22">
        <v>0</v>
      </c>
      <c r="H11" s="22">
        <v>0</v>
      </c>
      <c r="I11" s="22">
        <v>271.75729999999999</v>
      </c>
      <c r="J11" s="22">
        <v>0</v>
      </c>
      <c r="K11" s="22">
        <v>0</v>
      </c>
      <c r="L11" s="22">
        <v>0</v>
      </c>
      <c r="M11" s="22">
        <v>0</v>
      </c>
      <c r="N11" s="22">
        <v>0</v>
      </c>
    </row>
    <row r="12" spans="1:14" x14ac:dyDescent="0.25">
      <c r="A12" s="14">
        <v>42339</v>
      </c>
      <c r="B12" s="32" t="s">
        <v>97</v>
      </c>
      <c r="C12" s="22">
        <v>137.40000000072294</v>
      </c>
      <c r="D12" s="22">
        <v>0</v>
      </c>
      <c r="E12" s="22">
        <v>0</v>
      </c>
      <c r="F12" s="22">
        <v>0</v>
      </c>
      <c r="G12" s="22">
        <v>0</v>
      </c>
      <c r="H12" s="22">
        <v>0</v>
      </c>
      <c r="I12" s="22">
        <v>252.39339000000001</v>
      </c>
      <c r="J12" s="22">
        <v>0</v>
      </c>
      <c r="K12" s="22">
        <v>0</v>
      </c>
      <c r="L12" s="22">
        <v>0</v>
      </c>
      <c r="M12" s="22">
        <v>0</v>
      </c>
      <c r="N12" s="22">
        <v>0</v>
      </c>
    </row>
    <row r="13" spans="1:14" x14ac:dyDescent="0.25">
      <c r="A13" s="14">
        <v>42370</v>
      </c>
      <c r="B13" s="32" t="s">
        <v>97</v>
      </c>
      <c r="C13" s="22">
        <v>130.05000000071945</v>
      </c>
      <c r="D13" s="22">
        <v>0</v>
      </c>
      <c r="E13" s="22">
        <v>0</v>
      </c>
      <c r="F13" s="22">
        <v>0</v>
      </c>
      <c r="G13" s="22">
        <v>0</v>
      </c>
      <c r="H13" s="22">
        <v>0</v>
      </c>
      <c r="I13" s="22">
        <v>277.65178999999995</v>
      </c>
      <c r="J13" s="22">
        <v>0</v>
      </c>
      <c r="K13" s="22">
        <v>0</v>
      </c>
      <c r="L13" s="22">
        <v>0</v>
      </c>
      <c r="M13" s="22">
        <v>0</v>
      </c>
      <c r="N13" s="22">
        <v>0</v>
      </c>
    </row>
    <row r="14" spans="1:14" x14ac:dyDescent="0.25">
      <c r="A14" s="14">
        <v>42401</v>
      </c>
      <c r="B14" s="32" t="s">
        <v>97</v>
      </c>
      <c r="C14" s="22">
        <v>130.18000000073459</v>
      </c>
      <c r="D14" s="22">
        <v>0</v>
      </c>
      <c r="E14" s="22">
        <v>0</v>
      </c>
      <c r="F14" s="22">
        <v>0</v>
      </c>
      <c r="G14" s="22">
        <v>0</v>
      </c>
      <c r="H14" s="22">
        <v>0</v>
      </c>
      <c r="I14" s="22">
        <v>242.10479999999998</v>
      </c>
      <c r="J14" s="22">
        <v>0</v>
      </c>
      <c r="K14" s="22">
        <v>0</v>
      </c>
      <c r="L14" s="22">
        <v>0</v>
      </c>
      <c r="M14" s="22">
        <v>0</v>
      </c>
      <c r="N14" s="22">
        <v>0</v>
      </c>
    </row>
    <row r="15" spans="1:14" x14ac:dyDescent="0.25">
      <c r="A15" s="14">
        <v>42430</v>
      </c>
      <c r="B15" s="32" t="s">
        <v>97</v>
      </c>
      <c r="C15" s="22">
        <v>138.22000000054598</v>
      </c>
      <c r="D15" s="22">
        <v>0</v>
      </c>
      <c r="E15" s="22">
        <v>0</v>
      </c>
      <c r="F15" s="22">
        <v>0</v>
      </c>
      <c r="G15" s="22">
        <v>0</v>
      </c>
      <c r="H15" s="22">
        <v>0</v>
      </c>
      <c r="I15" s="22">
        <v>273.54285000000004</v>
      </c>
      <c r="J15" s="22">
        <v>0</v>
      </c>
      <c r="K15" s="22">
        <v>0</v>
      </c>
      <c r="L15" s="22">
        <v>0</v>
      </c>
      <c r="M15" s="22">
        <v>0</v>
      </c>
      <c r="N15" s="22">
        <v>0</v>
      </c>
    </row>
  </sheetData>
  <mergeCells count="2">
    <mergeCell ref="C2:H2"/>
    <mergeCell ref="I2:N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B5" sqref="B5"/>
    </sheetView>
  </sheetViews>
  <sheetFormatPr defaultRowHeight="15" x14ac:dyDescent="0.25"/>
  <cols>
    <col min="1" max="1" width="25.7109375" customWidth="1"/>
    <col min="2" max="2" width="23.5703125" customWidth="1"/>
  </cols>
  <sheetData>
    <row r="1" spans="1:2" ht="15.75" thickBot="1" x14ac:dyDescent="0.3">
      <c r="A1" s="1" t="s">
        <v>0</v>
      </c>
      <c r="B1" s="2" t="s">
        <v>1</v>
      </c>
    </row>
    <row r="2" spans="1:2" ht="29.25" customHeight="1" thickTop="1" thickBot="1" x14ac:dyDescent="0.3">
      <c r="A2" s="3" t="s">
        <v>2</v>
      </c>
      <c r="B2" s="4" t="s">
        <v>3</v>
      </c>
    </row>
    <row r="3" spans="1:2" ht="29.25" customHeight="1" thickBot="1" x14ac:dyDescent="0.3">
      <c r="A3" s="5" t="s">
        <v>4</v>
      </c>
      <c r="B3" s="6" t="s">
        <v>5</v>
      </c>
    </row>
    <row r="4" spans="1:2" ht="29.25" customHeight="1" thickBot="1" x14ac:dyDescent="0.3">
      <c r="A4" s="3" t="s">
        <v>6</v>
      </c>
      <c r="B4" s="4" t="s">
        <v>7</v>
      </c>
    </row>
    <row r="5" spans="1:2" ht="15.75" thickBot="1" x14ac:dyDescent="0.3">
      <c r="A5" s="7" t="s">
        <v>8</v>
      </c>
      <c r="B5" s="8" t="s">
        <v>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D1" workbookViewId="0">
      <selection activeCell="N20" sqref="N20"/>
    </sheetView>
  </sheetViews>
  <sheetFormatPr defaultRowHeight="15" x14ac:dyDescent="0.25"/>
  <cols>
    <col min="1" max="1" width="26.85546875" customWidth="1"/>
    <col min="2" max="8" width="16" customWidth="1"/>
  </cols>
  <sheetData>
    <row r="1" spans="1:16" ht="39" x14ac:dyDescent="0.25">
      <c r="A1" s="34" t="s">
        <v>8</v>
      </c>
      <c r="B1" s="35" t="s">
        <v>41</v>
      </c>
      <c r="C1" s="36" t="s">
        <v>42</v>
      </c>
      <c r="D1" s="36" t="s">
        <v>43</v>
      </c>
      <c r="E1" s="36" t="s">
        <v>44</v>
      </c>
      <c r="F1" s="36" t="s">
        <v>45</v>
      </c>
      <c r="G1" s="36" t="s">
        <v>46</v>
      </c>
      <c r="H1" s="35" t="s">
        <v>8</v>
      </c>
    </row>
    <row r="2" spans="1:16" x14ac:dyDescent="0.25">
      <c r="A2" s="33" t="s">
        <v>99</v>
      </c>
      <c r="B2" s="45">
        <v>240.52083409999997</v>
      </c>
      <c r="C2" s="45">
        <v>0.77742507000000005</v>
      </c>
      <c r="D2" s="45">
        <v>35.188743200000005</v>
      </c>
      <c r="E2" s="45">
        <v>2.4451801599999996</v>
      </c>
      <c r="F2" s="45">
        <v>7.0081648900000006</v>
      </c>
      <c r="G2" s="45">
        <v>0.74427376000000001</v>
      </c>
      <c r="H2" s="45">
        <v>286.68462117999997</v>
      </c>
    </row>
    <row r="3" spans="1:16" x14ac:dyDescent="0.25">
      <c r="A3" s="33" t="s">
        <v>11</v>
      </c>
      <c r="B3" s="45">
        <v>19.217636559999946</v>
      </c>
      <c r="C3" s="45">
        <v>0</v>
      </c>
      <c r="D3" s="45">
        <v>0</v>
      </c>
      <c r="E3" s="45">
        <v>0</v>
      </c>
      <c r="F3" s="45">
        <v>0</v>
      </c>
      <c r="G3" s="45">
        <v>0</v>
      </c>
      <c r="H3" s="45">
        <v>19.217636559999946</v>
      </c>
    </row>
    <row r="4" spans="1:16" x14ac:dyDescent="0.25">
      <c r="A4" s="33" t="s">
        <v>12</v>
      </c>
      <c r="B4" s="45">
        <v>75.466499180000014</v>
      </c>
      <c r="C4" s="45">
        <v>0</v>
      </c>
      <c r="D4" s="45">
        <v>0</v>
      </c>
      <c r="E4" s="45">
        <v>0</v>
      </c>
      <c r="F4" s="45">
        <v>0</v>
      </c>
      <c r="G4" s="45">
        <v>0</v>
      </c>
      <c r="H4" s="45">
        <v>75.466499180000014</v>
      </c>
    </row>
    <row r="5" spans="1:16" x14ac:dyDescent="0.25">
      <c r="A5" s="33" t="s">
        <v>13</v>
      </c>
      <c r="B5" s="45">
        <v>35.0726290328085</v>
      </c>
      <c r="C5" s="45">
        <v>0</v>
      </c>
      <c r="D5" s="45">
        <v>0</v>
      </c>
      <c r="E5" s="45">
        <v>0</v>
      </c>
      <c r="F5" s="45">
        <v>0</v>
      </c>
      <c r="G5" s="45">
        <v>0</v>
      </c>
      <c r="H5" s="45">
        <v>35.0726290328085</v>
      </c>
    </row>
    <row r="6" spans="1:16" x14ac:dyDescent="0.25">
      <c r="A6" s="33" t="s">
        <v>14</v>
      </c>
      <c r="B6" s="45">
        <v>0.86649138999999997</v>
      </c>
      <c r="C6" s="45">
        <v>0</v>
      </c>
      <c r="D6" s="45">
        <v>0</v>
      </c>
      <c r="E6" s="45">
        <v>0</v>
      </c>
      <c r="F6" s="45">
        <v>0</v>
      </c>
      <c r="G6" s="45">
        <v>0</v>
      </c>
      <c r="H6" s="45">
        <v>0.86649138999999997</v>
      </c>
    </row>
    <row r="7" spans="1:16" x14ac:dyDescent="0.25">
      <c r="A7" s="33" t="s">
        <v>15</v>
      </c>
      <c r="B7" s="45">
        <v>-0.60671012999999996</v>
      </c>
      <c r="C7" s="45">
        <v>0</v>
      </c>
      <c r="D7" s="45">
        <v>0</v>
      </c>
      <c r="E7" s="45">
        <v>0</v>
      </c>
      <c r="F7" s="45">
        <v>0</v>
      </c>
      <c r="G7" s="45">
        <v>0</v>
      </c>
      <c r="H7" s="45">
        <v>-0.60671012999999996</v>
      </c>
    </row>
    <row r="8" spans="1:16" x14ac:dyDescent="0.25">
      <c r="A8" s="33" t="s">
        <v>47</v>
      </c>
      <c r="B8" s="45">
        <v>0.71711146999999997</v>
      </c>
      <c r="C8" s="45">
        <v>0</v>
      </c>
      <c r="D8" s="45">
        <v>0.24188148000000001</v>
      </c>
      <c r="E8" s="45">
        <v>0</v>
      </c>
      <c r="F8" s="45">
        <v>0</v>
      </c>
      <c r="G8" s="45">
        <v>0</v>
      </c>
      <c r="H8" s="45">
        <v>0.95899294999999996</v>
      </c>
    </row>
    <row r="9" spans="1:16" x14ac:dyDescent="0.25">
      <c r="A9" s="38" t="s">
        <v>48</v>
      </c>
      <c r="B9" s="46">
        <v>28.4108509</v>
      </c>
      <c r="C9" s="46">
        <v>0</v>
      </c>
      <c r="D9" s="46">
        <v>0</v>
      </c>
      <c r="E9" s="46">
        <v>0</v>
      </c>
      <c r="F9" s="46">
        <v>0</v>
      </c>
      <c r="G9" s="46">
        <v>0</v>
      </c>
      <c r="H9" s="46">
        <v>28.4108509</v>
      </c>
    </row>
    <row r="10" spans="1:16" x14ac:dyDescent="0.25">
      <c r="A10" s="38" t="s">
        <v>6</v>
      </c>
      <c r="B10" s="46">
        <v>0</v>
      </c>
      <c r="C10" s="46">
        <v>0</v>
      </c>
      <c r="D10" s="46">
        <v>0</v>
      </c>
      <c r="E10" s="46">
        <v>0</v>
      </c>
      <c r="F10" s="46">
        <v>0</v>
      </c>
      <c r="G10" s="46">
        <v>2.3086406299999997</v>
      </c>
      <c r="H10" s="46">
        <v>2.3086406299999997</v>
      </c>
    </row>
    <row r="11" spans="1:16" x14ac:dyDescent="0.25">
      <c r="A11" s="37" t="s">
        <v>8</v>
      </c>
      <c r="B11" s="47">
        <v>399.66534250280841</v>
      </c>
      <c r="C11" s="47">
        <v>0.77742507000000005</v>
      </c>
      <c r="D11" s="47">
        <v>35.430624680000001</v>
      </c>
      <c r="E11" s="47">
        <v>2.4451801599999996</v>
      </c>
      <c r="F11" s="47">
        <v>7.0081648900000006</v>
      </c>
      <c r="G11" s="47">
        <v>3.0529143899999998</v>
      </c>
      <c r="H11" s="47">
        <v>448.37965169280835</v>
      </c>
    </row>
    <row r="12" spans="1:16" x14ac:dyDescent="0.25">
      <c r="A12" s="48" t="s">
        <v>98</v>
      </c>
      <c r="B12" s="49"/>
      <c r="C12" s="49"/>
      <c r="D12" s="49"/>
      <c r="E12" s="49"/>
      <c r="F12" s="49"/>
      <c r="G12" s="49"/>
      <c r="H12" s="49">
        <v>-0.56414542000000001</v>
      </c>
    </row>
    <row r="14" spans="1:16" x14ac:dyDescent="0.25">
      <c r="A14" s="9"/>
    </row>
    <row r="15" spans="1:16" ht="64.5" x14ac:dyDescent="0.25">
      <c r="A15" s="10"/>
      <c r="J15" t="s">
        <v>16</v>
      </c>
      <c r="K15" s="35" t="s">
        <v>41</v>
      </c>
      <c r="L15" s="36" t="s">
        <v>42</v>
      </c>
      <c r="M15" s="36" t="s">
        <v>43</v>
      </c>
      <c r="N15" s="36" t="s">
        <v>44</v>
      </c>
      <c r="O15" s="36" t="s">
        <v>45</v>
      </c>
      <c r="P15" s="36" t="s">
        <v>46</v>
      </c>
    </row>
    <row r="16" spans="1:16" x14ac:dyDescent="0.25">
      <c r="J16" s="11" t="s">
        <v>10</v>
      </c>
      <c r="K16" s="12">
        <f>B2</f>
        <v>240.52083409999997</v>
      </c>
      <c r="L16" s="12">
        <f t="shared" ref="L16:P16" si="0">C2</f>
        <v>0.77742507000000005</v>
      </c>
      <c r="M16" s="12">
        <f t="shared" si="0"/>
        <v>35.188743200000005</v>
      </c>
      <c r="N16" s="12">
        <f t="shared" si="0"/>
        <v>2.4451801599999996</v>
      </c>
      <c r="O16" s="12">
        <f t="shared" si="0"/>
        <v>7.0081648900000006</v>
      </c>
      <c r="P16" s="12">
        <f t="shared" si="0"/>
        <v>0.74427376000000001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workbookViewId="0">
      <selection sqref="A1:N13"/>
    </sheetView>
  </sheetViews>
  <sheetFormatPr defaultRowHeight="15" x14ac:dyDescent="0.25"/>
  <sheetData>
    <row r="1" spans="1:14" ht="135" x14ac:dyDescent="0.25">
      <c r="B1" s="13" t="s">
        <v>17</v>
      </c>
      <c r="C1" s="13" t="s">
        <v>18</v>
      </c>
      <c r="D1" s="13" t="s">
        <v>49</v>
      </c>
      <c r="E1" s="13" t="s">
        <v>50</v>
      </c>
      <c r="F1" s="13" t="s">
        <v>51</v>
      </c>
      <c r="G1" s="13" t="s">
        <v>52</v>
      </c>
      <c r="H1" s="13" t="s">
        <v>53</v>
      </c>
      <c r="I1" s="13" t="s">
        <v>19</v>
      </c>
      <c r="J1" s="13" t="s">
        <v>54</v>
      </c>
      <c r="K1" s="13" t="s">
        <v>56</v>
      </c>
      <c r="L1" s="13" t="s">
        <v>55</v>
      </c>
      <c r="M1" s="13" t="s">
        <v>100</v>
      </c>
      <c r="N1" s="13" t="s">
        <v>57</v>
      </c>
    </row>
    <row r="2" spans="1:14" x14ac:dyDescent="0.25">
      <c r="A2" s="14">
        <v>42095</v>
      </c>
      <c r="B2" s="44">
        <v>191.72</v>
      </c>
      <c r="C2" s="44">
        <v>388.73582599999997</v>
      </c>
      <c r="D2" s="44">
        <v>0</v>
      </c>
      <c r="E2" s="44">
        <v>0</v>
      </c>
      <c r="F2" s="44">
        <v>0</v>
      </c>
      <c r="G2" s="44">
        <v>8.64</v>
      </c>
      <c r="H2" s="44">
        <v>0</v>
      </c>
      <c r="I2" s="44">
        <v>546.69942129540982</v>
      </c>
      <c r="J2" s="44">
        <v>0</v>
      </c>
      <c r="K2" s="44">
        <v>0</v>
      </c>
      <c r="L2" s="44">
        <v>0</v>
      </c>
      <c r="M2" s="44">
        <v>75.930580000000006</v>
      </c>
      <c r="N2" s="44">
        <v>0</v>
      </c>
    </row>
    <row r="3" spans="1:14" x14ac:dyDescent="0.25">
      <c r="A3" s="14">
        <v>42125</v>
      </c>
      <c r="B3" s="44">
        <v>273.68187999999998</v>
      </c>
      <c r="C3" s="44">
        <v>321.70945300000005</v>
      </c>
      <c r="D3" s="44">
        <v>0</v>
      </c>
      <c r="E3" s="44">
        <v>0</v>
      </c>
      <c r="F3" s="44">
        <v>0</v>
      </c>
      <c r="G3" s="44">
        <v>8.9280000000000008</v>
      </c>
      <c r="H3" s="44">
        <v>0</v>
      </c>
      <c r="I3" s="44">
        <v>562.04993099050205</v>
      </c>
      <c r="J3" s="44">
        <v>0</v>
      </c>
      <c r="K3" s="44">
        <v>0</v>
      </c>
      <c r="L3" s="44">
        <v>0</v>
      </c>
      <c r="M3" s="44">
        <v>79.982529999999997</v>
      </c>
      <c r="N3" s="44">
        <v>0</v>
      </c>
    </row>
    <row r="4" spans="1:14" x14ac:dyDescent="0.25">
      <c r="A4" s="14">
        <v>42156</v>
      </c>
      <c r="B4" s="44">
        <v>229.39100000026636</v>
      </c>
      <c r="C4" s="44">
        <v>308.49108700000005</v>
      </c>
      <c r="D4" s="44">
        <v>0</v>
      </c>
      <c r="E4" s="44">
        <v>0</v>
      </c>
      <c r="F4" s="44">
        <v>0</v>
      </c>
      <c r="G4" s="44">
        <v>8.64</v>
      </c>
      <c r="H4" s="44">
        <v>0</v>
      </c>
      <c r="I4" s="44">
        <v>573.7613932055134</v>
      </c>
      <c r="J4" s="44">
        <v>0</v>
      </c>
      <c r="K4" s="44">
        <v>0</v>
      </c>
      <c r="L4" s="44">
        <v>0</v>
      </c>
      <c r="M4" s="44">
        <v>79.49006</v>
      </c>
      <c r="N4" s="44">
        <v>0</v>
      </c>
    </row>
    <row r="5" spans="1:14" x14ac:dyDescent="0.25">
      <c r="A5" s="14">
        <v>42186</v>
      </c>
      <c r="B5" s="44">
        <v>236.55600000027695</v>
      </c>
      <c r="C5" s="44">
        <v>270.49578100000008</v>
      </c>
      <c r="D5" s="44">
        <v>0</v>
      </c>
      <c r="E5" s="44">
        <v>0</v>
      </c>
      <c r="F5" s="44">
        <v>0</v>
      </c>
      <c r="G5" s="44">
        <v>8.9280000000000008</v>
      </c>
      <c r="H5" s="44">
        <v>0</v>
      </c>
      <c r="I5" s="44">
        <v>675.19883925373131</v>
      </c>
      <c r="J5" s="44">
        <v>0</v>
      </c>
      <c r="K5" s="44">
        <v>0</v>
      </c>
      <c r="L5" s="44">
        <v>0</v>
      </c>
      <c r="M5" s="44">
        <v>79.212729999999993</v>
      </c>
      <c r="N5" s="44">
        <v>0</v>
      </c>
    </row>
    <row r="6" spans="1:14" x14ac:dyDescent="0.25">
      <c r="A6" s="14">
        <v>42217</v>
      </c>
      <c r="B6" s="44">
        <v>218.23900000022155</v>
      </c>
      <c r="C6" s="44">
        <v>314.49255399999998</v>
      </c>
      <c r="D6" s="44">
        <v>0</v>
      </c>
      <c r="E6" s="44">
        <v>0</v>
      </c>
      <c r="F6" s="44">
        <v>0</v>
      </c>
      <c r="G6" s="44">
        <v>8.9280000000000008</v>
      </c>
      <c r="H6" s="44">
        <v>0</v>
      </c>
      <c r="I6" s="44">
        <v>614.49071149253734</v>
      </c>
      <c r="J6" s="44">
        <v>0</v>
      </c>
      <c r="K6" s="44">
        <v>0</v>
      </c>
      <c r="L6" s="44">
        <v>0</v>
      </c>
      <c r="M6" s="44">
        <v>73.864670000000004</v>
      </c>
      <c r="N6" s="44">
        <v>0</v>
      </c>
    </row>
    <row r="7" spans="1:14" x14ac:dyDescent="0.25">
      <c r="A7" s="14">
        <v>42248</v>
      </c>
      <c r="B7" s="44">
        <v>259.84200000023992</v>
      </c>
      <c r="C7" s="44">
        <v>232.15553200000005</v>
      </c>
      <c r="D7" s="44">
        <v>0</v>
      </c>
      <c r="E7" s="44">
        <v>0</v>
      </c>
      <c r="F7" s="44">
        <v>0</v>
      </c>
      <c r="G7" s="44">
        <v>4.1760000000000002</v>
      </c>
      <c r="H7" s="44">
        <v>0</v>
      </c>
      <c r="I7" s="44">
        <v>548.41402090909082</v>
      </c>
      <c r="J7" s="44">
        <v>0</v>
      </c>
      <c r="K7" s="44">
        <v>0</v>
      </c>
      <c r="L7" s="44">
        <v>0</v>
      </c>
      <c r="M7" s="44">
        <v>71.563500000000005</v>
      </c>
      <c r="N7" s="44">
        <v>0</v>
      </c>
    </row>
    <row r="8" spans="1:14" x14ac:dyDescent="0.25">
      <c r="A8" s="14">
        <v>42278</v>
      </c>
      <c r="B8" s="44">
        <v>284.90433333361869</v>
      </c>
      <c r="C8" s="44">
        <v>220.82488000000001</v>
      </c>
      <c r="D8" s="44">
        <v>0</v>
      </c>
      <c r="E8" s="44">
        <v>0</v>
      </c>
      <c r="F8" s="44">
        <v>0</v>
      </c>
      <c r="G8" s="44">
        <v>4.4699999999996507</v>
      </c>
      <c r="H8" s="44">
        <v>0</v>
      </c>
      <c r="I8" s="44">
        <v>543.40520555555554</v>
      </c>
      <c r="J8" s="44">
        <v>0</v>
      </c>
      <c r="K8" s="44">
        <v>0</v>
      </c>
      <c r="L8" s="44">
        <v>0</v>
      </c>
      <c r="M8" s="44">
        <v>72.291789999999992</v>
      </c>
      <c r="N8" s="44">
        <v>0</v>
      </c>
    </row>
    <row r="9" spans="1:14" x14ac:dyDescent="0.25">
      <c r="A9" s="14">
        <v>42309</v>
      </c>
      <c r="B9" s="44">
        <v>291.19200000035835</v>
      </c>
      <c r="C9" s="44">
        <v>209.75565099999997</v>
      </c>
      <c r="D9" s="44">
        <v>0</v>
      </c>
      <c r="E9" s="44">
        <v>0</v>
      </c>
      <c r="F9" s="44">
        <v>0</v>
      </c>
      <c r="G9" s="44">
        <v>6.5279999999999996</v>
      </c>
      <c r="H9" s="44">
        <v>0</v>
      </c>
      <c r="I9" s="44">
        <v>509.68700000000001</v>
      </c>
      <c r="J9" s="44">
        <v>0</v>
      </c>
      <c r="K9" s="44">
        <v>0</v>
      </c>
      <c r="L9" s="44">
        <v>0</v>
      </c>
      <c r="M9" s="44">
        <v>74.761179999999996</v>
      </c>
      <c r="N9" s="44">
        <v>0</v>
      </c>
    </row>
    <row r="10" spans="1:14" x14ac:dyDescent="0.25">
      <c r="A10" s="14">
        <v>42339</v>
      </c>
      <c r="B10" s="44">
        <v>295.55000000033971</v>
      </c>
      <c r="C10" s="44">
        <v>253.49515399999999</v>
      </c>
      <c r="D10" s="44">
        <v>0</v>
      </c>
      <c r="E10" s="44">
        <v>0</v>
      </c>
      <c r="F10" s="44">
        <v>0</v>
      </c>
      <c r="G10" s="44">
        <v>0</v>
      </c>
      <c r="H10" s="44">
        <v>0</v>
      </c>
      <c r="I10" s="44">
        <v>522.00813555555555</v>
      </c>
      <c r="J10" s="44">
        <v>0</v>
      </c>
      <c r="K10" s="44">
        <v>0</v>
      </c>
      <c r="L10" s="44">
        <v>0</v>
      </c>
      <c r="M10" s="44">
        <v>70.803440000000009</v>
      </c>
      <c r="N10" s="44">
        <v>0</v>
      </c>
    </row>
    <row r="11" spans="1:14" x14ac:dyDescent="0.25">
      <c r="A11" s="39">
        <v>42370</v>
      </c>
      <c r="B11" s="44">
        <v>292.39400000000001</v>
      </c>
      <c r="C11" s="44">
        <v>225.21861899999999</v>
      </c>
      <c r="D11" s="44">
        <v>0</v>
      </c>
      <c r="E11" s="44">
        <v>0</v>
      </c>
      <c r="F11" s="44">
        <v>0</v>
      </c>
      <c r="G11" s="44">
        <v>0</v>
      </c>
      <c r="H11" s="44">
        <v>0</v>
      </c>
      <c r="I11" s="44">
        <v>536.7795450000001</v>
      </c>
      <c r="J11" s="44">
        <v>0</v>
      </c>
      <c r="K11" s="44">
        <v>0</v>
      </c>
      <c r="L11" s="44">
        <v>0</v>
      </c>
      <c r="M11" s="44">
        <v>65.0578</v>
      </c>
      <c r="N11" s="44">
        <v>0</v>
      </c>
    </row>
    <row r="12" spans="1:14" x14ac:dyDescent="0.25">
      <c r="A12" s="39">
        <v>42401</v>
      </c>
      <c r="B12" s="44">
        <v>265.11200000000002</v>
      </c>
      <c r="C12" s="44">
        <v>187.436387</v>
      </c>
      <c r="D12" s="44">
        <v>0</v>
      </c>
      <c r="E12" s="44">
        <v>0</v>
      </c>
      <c r="F12" s="44">
        <v>0</v>
      </c>
      <c r="G12" s="44">
        <v>0</v>
      </c>
      <c r="H12" s="44">
        <v>0</v>
      </c>
      <c r="I12" s="44">
        <v>487.08754999999996</v>
      </c>
      <c r="J12" s="44">
        <v>0</v>
      </c>
      <c r="K12" s="44">
        <v>0</v>
      </c>
      <c r="L12" s="44">
        <v>0</v>
      </c>
      <c r="M12" s="44">
        <v>73.728850000000008</v>
      </c>
      <c r="N12" s="44">
        <v>0</v>
      </c>
    </row>
    <row r="13" spans="1:14" x14ac:dyDescent="0.25">
      <c r="A13" s="39">
        <v>42430</v>
      </c>
      <c r="B13" s="44">
        <v>294.41399999999999</v>
      </c>
      <c r="C13" s="44">
        <v>178.93382099999994</v>
      </c>
      <c r="D13" s="44">
        <v>0</v>
      </c>
      <c r="E13" s="44">
        <v>0</v>
      </c>
      <c r="F13" s="44">
        <v>0</v>
      </c>
      <c r="G13" s="44">
        <v>0</v>
      </c>
      <c r="H13" s="44">
        <v>0</v>
      </c>
      <c r="I13" s="44">
        <v>461.34469000000001</v>
      </c>
      <c r="J13" s="44">
        <v>0</v>
      </c>
      <c r="K13" s="44">
        <v>0</v>
      </c>
      <c r="L13" s="44">
        <v>0</v>
      </c>
      <c r="M13" s="44">
        <v>82.479400000000012</v>
      </c>
      <c r="N13" s="44">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workbookViewId="0"/>
  </sheetViews>
  <sheetFormatPr defaultRowHeight="15" x14ac:dyDescent="0.25"/>
  <cols>
    <col min="2" max="7" width="11.5703125" customWidth="1"/>
  </cols>
  <sheetData>
    <row r="1" spans="1:14" ht="135" x14ac:dyDescent="0.25">
      <c r="A1" s="21"/>
      <c r="B1" s="13" t="s">
        <v>20</v>
      </c>
      <c r="C1" s="13" t="s">
        <v>21</v>
      </c>
      <c r="D1" s="13" t="s">
        <v>58</v>
      </c>
      <c r="E1" s="13" t="s">
        <v>59</v>
      </c>
      <c r="F1" s="13" t="s">
        <v>60</v>
      </c>
      <c r="G1" s="13" t="s">
        <v>61</v>
      </c>
      <c r="H1" s="13" t="s">
        <v>62</v>
      </c>
      <c r="I1" s="13" t="s">
        <v>22</v>
      </c>
      <c r="J1" s="13" t="s">
        <v>54</v>
      </c>
      <c r="K1" s="13" t="s">
        <v>56</v>
      </c>
      <c r="L1" s="13" t="s">
        <v>55</v>
      </c>
      <c r="M1" s="13" t="s">
        <v>100</v>
      </c>
      <c r="N1" s="13" t="s">
        <v>57</v>
      </c>
    </row>
    <row r="2" spans="1:14" x14ac:dyDescent="0.25">
      <c r="A2" s="14">
        <v>42095</v>
      </c>
      <c r="B2" s="44">
        <v>208.71199999999999</v>
      </c>
      <c r="C2" s="44">
        <v>265.16265500000003</v>
      </c>
      <c r="D2" s="44">
        <v>0</v>
      </c>
      <c r="E2" s="44">
        <v>0</v>
      </c>
      <c r="F2" s="44">
        <v>0</v>
      </c>
      <c r="G2" s="44">
        <v>15.84</v>
      </c>
      <c r="H2" s="44">
        <v>0</v>
      </c>
      <c r="I2" s="44">
        <v>0</v>
      </c>
      <c r="J2" s="44">
        <v>1E-3</v>
      </c>
      <c r="K2" s="44">
        <v>17.88</v>
      </c>
      <c r="L2" s="44">
        <v>0</v>
      </c>
      <c r="M2" s="44">
        <v>75.930580000000006</v>
      </c>
      <c r="N2" s="44">
        <v>0</v>
      </c>
    </row>
    <row r="3" spans="1:14" x14ac:dyDescent="0.25">
      <c r="A3" s="14">
        <v>42125</v>
      </c>
      <c r="B3" s="44">
        <v>347.53775000000002</v>
      </c>
      <c r="C3" s="44">
        <v>197.78396700000002</v>
      </c>
      <c r="D3" s="44">
        <v>0</v>
      </c>
      <c r="E3" s="44">
        <v>0</v>
      </c>
      <c r="F3" s="44">
        <v>0</v>
      </c>
      <c r="G3" s="44">
        <v>16.367999999999999</v>
      </c>
      <c r="H3" s="44">
        <v>0</v>
      </c>
      <c r="I3" s="44">
        <v>0</v>
      </c>
      <c r="J3" s="44">
        <v>1E-3</v>
      </c>
      <c r="K3" s="44">
        <v>18.567</v>
      </c>
      <c r="L3" s="44">
        <v>0</v>
      </c>
      <c r="M3" s="44">
        <v>79.568529999999996</v>
      </c>
      <c r="N3" s="44">
        <v>0</v>
      </c>
    </row>
    <row r="4" spans="1:14" x14ac:dyDescent="0.25">
      <c r="A4" s="14">
        <v>42156</v>
      </c>
      <c r="B4" s="44">
        <v>283.39100000026633</v>
      </c>
      <c r="C4" s="44">
        <v>203.76936000000001</v>
      </c>
      <c r="D4" s="44">
        <v>0</v>
      </c>
      <c r="E4" s="44">
        <v>0</v>
      </c>
      <c r="F4" s="44">
        <v>0</v>
      </c>
      <c r="G4" s="44">
        <v>15.84</v>
      </c>
      <c r="H4" s="44">
        <v>0</v>
      </c>
      <c r="I4" s="44">
        <v>0</v>
      </c>
      <c r="J4" s="44">
        <v>1E-3</v>
      </c>
      <c r="K4" s="44">
        <v>17.88</v>
      </c>
      <c r="L4" s="44">
        <v>0</v>
      </c>
      <c r="M4" s="44">
        <v>82.132559999999998</v>
      </c>
      <c r="N4" s="44">
        <v>0</v>
      </c>
    </row>
    <row r="5" spans="1:14" x14ac:dyDescent="0.25">
      <c r="A5" s="14">
        <v>42186</v>
      </c>
      <c r="B5" s="44">
        <v>291.13200000027695</v>
      </c>
      <c r="C5" s="44">
        <v>185.99231999999998</v>
      </c>
      <c r="D5" s="44">
        <v>0</v>
      </c>
      <c r="E5" s="44">
        <v>0</v>
      </c>
      <c r="F5" s="44">
        <v>0</v>
      </c>
      <c r="G5" s="44">
        <v>16.367999999999999</v>
      </c>
      <c r="H5" s="44">
        <v>0</v>
      </c>
      <c r="I5" s="44">
        <v>0</v>
      </c>
      <c r="J5" s="44">
        <v>1E-3</v>
      </c>
      <c r="K5" s="44">
        <v>18.411999999999999</v>
      </c>
      <c r="L5" s="44">
        <v>0</v>
      </c>
      <c r="M5" s="44">
        <v>86.472229999999996</v>
      </c>
      <c r="N5" s="44">
        <v>0</v>
      </c>
    </row>
    <row r="6" spans="1:14" x14ac:dyDescent="0.25">
      <c r="A6" s="14">
        <v>42217</v>
      </c>
      <c r="B6" s="44">
        <v>236.09500000022155</v>
      </c>
      <c r="C6" s="44">
        <v>210.04330400000001</v>
      </c>
      <c r="D6" s="44">
        <v>0</v>
      </c>
      <c r="E6" s="44">
        <v>0</v>
      </c>
      <c r="F6" s="44">
        <v>0</v>
      </c>
      <c r="G6" s="44">
        <v>16.367999999999999</v>
      </c>
      <c r="H6" s="44">
        <v>0</v>
      </c>
      <c r="I6" s="44">
        <v>0</v>
      </c>
      <c r="J6" s="44">
        <v>1E-3</v>
      </c>
      <c r="K6" s="44">
        <v>22.965</v>
      </c>
      <c r="L6" s="44">
        <v>0</v>
      </c>
      <c r="M6" s="44">
        <v>75.769670000000005</v>
      </c>
      <c r="N6" s="44">
        <v>0</v>
      </c>
    </row>
    <row r="7" spans="1:14" x14ac:dyDescent="0.25">
      <c r="A7" s="14">
        <v>42248</v>
      </c>
      <c r="B7" s="44">
        <v>279.66600000023993</v>
      </c>
      <c r="C7" s="44">
        <v>165.57296400000001</v>
      </c>
      <c r="D7" s="44">
        <v>0</v>
      </c>
      <c r="E7" s="44">
        <v>0</v>
      </c>
      <c r="F7" s="44">
        <v>0</v>
      </c>
      <c r="G7" s="44">
        <v>6.96</v>
      </c>
      <c r="H7" s="44">
        <v>0</v>
      </c>
      <c r="I7" s="44">
        <v>0</v>
      </c>
      <c r="J7" s="44">
        <v>1E-3</v>
      </c>
      <c r="K7" s="44">
        <v>46.061999999999998</v>
      </c>
      <c r="L7" s="44">
        <v>0</v>
      </c>
      <c r="M7" s="44">
        <v>74.820999999999998</v>
      </c>
      <c r="N7" s="44">
        <v>0</v>
      </c>
    </row>
    <row r="8" spans="1:14" x14ac:dyDescent="0.25">
      <c r="A8" s="14">
        <v>42278</v>
      </c>
      <c r="B8" s="44">
        <v>337.46233333362687</v>
      </c>
      <c r="C8" s="44">
        <v>164.09074300000003</v>
      </c>
      <c r="D8" s="44">
        <v>0</v>
      </c>
      <c r="E8" s="44">
        <v>0</v>
      </c>
      <c r="F8" s="44">
        <v>0</v>
      </c>
      <c r="G8" s="44">
        <v>7.4499999999994175</v>
      </c>
      <c r="H8" s="44">
        <v>0</v>
      </c>
      <c r="I8" s="44">
        <v>0</v>
      </c>
      <c r="J8" s="44">
        <v>1E-3</v>
      </c>
      <c r="K8" s="44">
        <v>52.665999999999997</v>
      </c>
      <c r="L8" s="44">
        <v>0</v>
      </c>
      <c r="M8" s="44">
        <v>79.959289999999996</v>
      </c>
      <c r="N8" s="44">
        <v>0</v>
      </c>
    </row>
    <row r="9" spans="1:14" x14ac:dyDescent="0.25">
      <c r="A9" s="14">
        <v>42309</v>
      </c>
      <c r="B9" s="44">
        <v>353.78400000035833</v>
      </c>
      <c r="C9" s="44">
        <v>149.43935099999999</v>
      </c>
      <c r="D9" s="44">
        <v>0</v>
      </c>
      <c r="E9" s="44">
        <v>0</v>
      </c>
      <c r="F9" s="44">
        <v>0</v>
      </c>
      <c r="G9" s="44">
        <v>9.984</v>
      </c>
      <c r="H9" s="44">
        <v>0</v>
      </c>
      <c r="I9" s="44">
        <v>0</v>
      </c>
      <c r="J9" s="44">
        <v>1E-3</v>
      </c>
      <c r="K9" s="44">
        <v>102.078</v>
      </c>
      <c r="L9" s="44">
        <v>0</v>
      </c>
      <c r="M9" s="44">
        <v>75.084179999999989</v>
      </c>
      <c r="N9" s="44">
        <v>0</v>
      </c>
    </row>
    <row r="10" spans="1:14" x14ac:dyDescent="0.25">
      <c r="A10" s="14">
        <v>42339</v>
      </c>
      <c r="B10" s="44">
        <v>365.7500000003397</v>
      </c>
      <c r="C10" s="44">
        <v>177.59105400000001</v>
      </c>
      <c r="D10" s="44">
        <v>0</v>
      </c>
      <c r="E10" s="44">
        <v>0</v>
      </c>
      <c r="F10" s="44">
        <v>0</v>
      </c>
      <c r="G10" s="44">
        <v>0</v>
      </c>
      <c r="H10" s="44">
        <v>0</v>
      </c>
      <c r="I10" s="44">
        <v>0</v>
      </c>
      <c r="J10" s="44">
        <v>1E-3</v>
      </c>
      <c r="K10" s="44">
        <v>106.18600000000001</v>
      </c>
      <c r="L10" s="44">
        <v>0</v>
      </c>
      <c r="M10" s="44">
        <v>70.419495555555571</v>
      </c>
      <c r="N10" s="44">
        <v>0</v>
      </c>
    </row>
    <row r="11" spans="1:14" x14ac:dyDescent="0.25">
      <c r="A11" s="39">
        <v>42370</v>
      </c>
      <c r="B11" s="44">
        <v>355.63400000000001</v>
      </c>
      <c r="C11" s="44">
        <v>160.31880299999995</v>
      </c>
      <c r="D11" s="44">
        <v>0</v>
      </c>
      <c r="E11" s="44">
        <v>0</v>
      </c>
      <c r="F11" s="44">
        <v>0</v>
      </c>
      <c r="G11" s="44">
        <v>0</v>
      </c>
      <c r="H11" s="44">
        <v>0</v>
      </c>
      <c r="I11" s="44">
        <v>0</v>
      </c>
      <c r="J11" s="44">
        <v>1E-3</v>
      </c>
      <c r="K11" s="44">
        <v>116.009</v>
      </c>
      <c r="L11" s="44">
        <v>0</v>
      </c>
      <c r="M11" s="44">
        <v>61.936300000000003</v>
      </c>
      <c r="N11" s="44">
        <v>0</v>
      </c>
    </row>
    <row r="12" spans="1:14" x14ac:dyDescent="0.25">
      <c r="A12" s="39">
        <v>42401</v>
      </c>
      <c r="B12" s="44">
        <v>322.23200000000003</v>
      </c>
      <c r="C12" s="44">
        <v>135.90854300000004</v>
      </c>
      <c r="D12" s="44">
        <v>0</v>
      </c>
      <c r="E12" s="44">
        <v>0</v>
      </c>
      <c r="F12" s="44">
        <v>0</v>
      </c>
      <c r="G12" s="44">
        <v>0</v>
      </c>
      <c r="H12" s="44">
        <v>0</v>
      </c>
      <c r="I12" s="44">
        <v>0</v>
      </c>
      <c r="J12" s="44">
        <v>1E-3</v>
      </c>
      <c r="K12" s="44">
        <v>108.79600000000001</v>
      </c>
      <c r="L12" s="44">
        <v>0</v>
      </c>
      <c r="M12" s="44">
        <v>69.920349999999999</v>
      </c>
      <c r="N12" s="44">
        <v>0</v>
      </c>
    </row>
    <row r="13" spans="1:14" x14ac:dyDescent="0.25">
      <c r="A13" s="39">
        <v>42430</v>
      </c>
      <c r="B13" s="44">
        <v>357.209</v>
      </c>
      <c r="C13" s="44">
        <v>133.07889499999999</v>
      </c>
      <c r="D13" s="44">
        <v>0</v>
      </c>
      <c r="E13" s="44">
        <v>0</v>
      </c>
      <c r="F13" s="44">
        <v>0</v>
      </c>
      <c r="G13" s="44">
        <v>0</v>
      </c>
      <c r="H13" s="44">
        <v>0</v>
      </c>
      <c r="I13" s="44">
        <v>0</v>
      </c>
      <c r="J13" s="44">
        <v>1E-3</v>
      </c>
      <c r="K13" s="44">
        <v>113.81100000000001</v>
      </c>
      <c r="L13" s="44">
        <v>0</v>
      </c>
      <c r="M13" s="44">
        <v>80.888900000000007</v>
      </c>
      <c r="N13" s="44">
        <v>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workbookViewId="0">
      <selection sqref="A1:N13"/>
    </sheetView>
  </sheetViews>
  <sheetFormatPr defaultRowHeight="15" x14ac:dyDescent="0.25"/>
  <cols>
    <col min="2" max="5" width="10.5703125" customWidth="1"/>
  </cols>
  <sheetData>
    <row r="1" spans="1:14" ht="135" x14ac:dyDescent="0.25">
      <c r="A1" s="21"/>
      <c r="B1" s="13" t="s">
        <v>23</v>
      </c>
      <c r="C1" s="13" t="s">
        <v>24</v>
      </c>
      <c r="D1" s="13" t="s">
        <v>63</v>
      </c>
      <c r="E1" s="13" t="s">
        <v>64</v>
      </c>
      <c r="F1" s="13" t="s">
        <v>65</v>
      </c>
      <c r="G1" s="13" t="s">
        <v>66</v>
      </c>
      <c r="H1" s="13" t="s">
        <v>67</v>
      </c>
      <c r="I1" s="13" t="s">
        <v>25</v>
      </c>
      <c r="J1" s="13" t="s">
        <v>54</v>
      </c>
      <c r="K1" s="13" t="s">
        <v>56</v>
      </c>
      <c r="L1" s="13" t="s">
        <v>55</v>
      </c>
      <c r="M1" s="13" t="s">
        <v>100</v>
      </c>
      <c r="N1" s="13" t="s">
        <v>57</v>
      </c>
    </row>
    <row r="2" spans="1:14" x14ac:dyDescent="0.25">
      <c r="A2" s="14">
        <v>42095</v>
      </c>
      <c r="B2" s="44">
        <v>134.52000000000001</v>
      </c>
      <c r="C2" s="44">
        <v>435.86417600000004</v>
      </c>
      <c r="D2" s="44">
        <v>0</v>
      </c>
      <c r="E2" s="44">
        <v>0</v>
      </c>
      <c r="F2" s="44">
        <v>0</v>
      </c>
      <c r="G2" s="44">
        <v>14.4</v>
      </c>
      <c r="H2" s="44">
        <v>0</v>
      </c>
      <c r="I2" s="44"/>
      <c r="J2" s="44"/>
      <c r="K2" s="44"/>
      <c r="L2" s="44"/>
      <c r="M2" s="44">
        <v>15.156000000000001</v>
      </c>
      <c r="N2" s="44"/>
    </row>
    <row r="3" spans="1:14" x14ac:dyDescent="0.25">
      <c r="A3" s="14">
        <v>42125</v>
      </c>
      <c r="B3" s="44">
        <v>211.84088</v>
      </c>
      <c r="C3" s="44">
        <v>376.32480199999986</v>
      </c>
      <c r="D3" s="44">
        <v>0</v>
      </c>
      <c r="E3" s="44">
        <v>0</v>
      </c>
      <c r="F3" s="44">
        <v>0</v>
      </c>
      <c r="G3" s="44">
        <v>0</v>
      </c>
      <c r="H3" s="44">
        <v>0</v>
      </c>
      <c r="I3" s="44"/>
      <c r="J3" s="44"/>
      <c r="K3" s="44"/>
      <c r="L3" s="44"/>
      <c r="M3" s="44">
        <v>13.5945</v>
      </c>
      <c r="N3" s="44"/>
    </row>
    <row r="4" spans="1:14" x14ac:dyDescent="0.25">
      <c r="A4" s="14">
        <v>42156</v>
      </c>
      <c r="B4" s="44">
        <v>168.77999999987776</v>
      </c>
      <c r="C4" s="44">
        <v>366.88546400000001</v>
      </c>
      <c r="D4" s="44">
        <v>0</v>
      </c>
      <c r="E4" s="44">
        <v>0</v>
      </c>
      <c r="F4" s="44">
        <v>0</v>
      </c>
      <c r="G4" s="44">
        <v>0</v>
      </c>
      <c r="H4" s="44">
        <v>0</v>
      </c>
      <c r="I4" s="44"/>
      <c r="J4" s="44"/>
      <c r="K4" s="44"/>
      <c r="L4" s="44"/>
      <c r="M4" s="44">
        <v>8.8695000000000004</v>
      </c>
      <c r="N4" s="44"/>
    </row>
    <row r="5" spans="1:14" x14ac:dyDescent="0.25">
      <c r="A5" s="14">
        <v>42186</v>
      </c>
      <c r="B5" s="44">
        <v>173.82999999987368</v>
      </c>
      <c r="C5" s="44">
        <v>351.63090600000004</v>
      </c>
      <c r="D5" s="44">
        <v>0</v>
      </c>
      <c r="E5" s="44">
        <v>0</v>
      </c>
      <c r="F5" s="44">
        <v>0</v>
      </c>
      <c r="G5" s="44">
        <v>0</v>
      </c>
      <c r="H5" s="44">
        <v>0</v>
      </c>
      <c r="I5" s="44"/>
      <c r="J5" s="44"/>
      <c r="K5" s="44"/>
      <c r="L5" s="44"/>
      <c r="M5" s="44">
        <v>7.5679999999999996</v>
      </c>
      <c r="N5" s="44"/>
    </row>
    <row r="6" spans="1:14" x14ac:dyDescent="0.25">
      <c r="A6" s="14">
        <v>42217</v>
      </c>
      <c r="B6" s="44">
        <v>156.54999999987368</v>
      </c>
      <c r="C6" s="44">
        <v>386.44001299999996</v>
      </c>
      <c r="D6" s="44">
        <v>0</v>
      </c>
      <c r="E6" s="44">
        <v>0</v>
      </c>
      <c r="F6" s="44">
        <v>0</v>
      </c>
      <c r="G6" s="44">
        <v>0</v>
      </c>
      <c r="H6" s="44">
        <v>0</v>
      </c>
      <c r="I6" s="44"/>
      <c r="J6" s="44"/>
      <c r="K6" s="44"/>
      <c r="L6" s="44"/>
      <c r="M6" s="44">
        <v>6.1284999999999998</v>
      </c>
      <c r="N6" s="44"/>
    </row>
    <row r="7" spans="1:14" x14ac:dyDescent="0.25">
      <c r="A7" s="14">
        <v>42248</v>
      </c>
      <c r="B7" s="44">
        <v>197.08999999988183</v>
      </c>
      <c r="C7" s="44">
        <v>293.76382600000011</v>
      </c>
      <c r="D7" s="44">
        <v>0</v>
      </c>
      <c r="E7" s="44">
        <v>0</v>
      </c>
      <c r="F7" s="44">
        <v>0</v>
      </c>
      <c r="G7" s="44">
        <v>0</v>
      </c>
      <c r="H7" s="44">
        <v>0</v>
      </c>
      <c r="I7" s="44"/>
      <c r="J7" s="44"/>
      <c r="K7" s="44"/>
      <c r="L7" s="44"/>
      <c r="M7" s="44">
        <v>5.58</v>
      </c>
      <c r="N7" s="44"/>
    </row>
    <row r="8" spans="1:14" x14ac:dyDescent="0.25">
      <c r="A8" s="14">
        <v>42278</v>
      </c>
      <c r="B8" s="44">
        <v>118.45600000001863</v>
      </c>
      <c r="C8" s="44">
        <v>348.38353600000022</v>
      </c>
      <c r="D8" s="44">
        <v>0</v>
      </c>
      <c r="E8" s="44">
        <v>0</v>
      </c>
      <c r="F8" s="44">
        <v>0</v>
      </c>
      <c r="G8" s="44">
        <v>0</v>
      </c>
      <c r="H8" s="44">
        <v>0</v>
      </c>
      <c r="I8" s="44"/>
      <c r="J8" s="44"/>
      <c r="K8" s="44"/>
      <c r="L8" s="44"/>
      <c r="M8" s="44">
        <v>5.5185000000000004</v>
      </c>
      <c r="N8" s="44"/>
    </row>
    <row r="9" spans="1:14" x14ac:dyDescent="0.25">
      <c r="A9" s="14">
        <v>42309</v>
      </c>
      <c r="B9" s="44">
        <v>91.68</v>
      </c>
      <c r="C9" s="44">
        <v>370.38067699999999</v>
      </c>
      <c r="D9" s="44">
        <v>0</v>
      </c>
      <c r="E9" s="44">
        <v>0</v>
      </c>
      <c r="F9" s="44">
        <v>0</v>
      </c>
      <c r="G9" s="44">
        <v>0</v>
      </c>
      <c r="H9" s="44">
        <v>0</v>
      </c>
      <c r="I9" s="44"/>
      <c r="J9" s="44"/>
      <c r="K9" s="44"/>
      <c r="L9" s="44"/>
      <c r="M9" s="44">
        <v>5.6585000000000001</v>
      </c>
      <c r="N9" s="44"/>
    </row>
    <row r="10" spans="1:14" x14ac:dyDescent="0.25">
      <c r="A10" s="14">
        <v>42339</v>
      </c>
      <c r="B10" s="44">
        <v>116.01600000000001</v>
      </c>
      <c r="C10" s="44">
        <v>381.71552799999995</v>
      </c>
      <c r="D10" s="44">
        <v>0</v>
      </c>
      <c r="E10" s="44">
        <v>0</v>
      </c>
      <c r="F10" s="44">
        <v>0</v>
      </c>
      <c r="G10" s="44">
        <v>0</v>
      </c>
      <c r="H10" s="44">
        <v>0</v>
      </c>
      <c r="I10" s="44"/>
      <c r="J10" s="44"/>
      <c r="K10" s="44"/>
      <c r="L10" s="44"/>
      <c r="M10" s="44">
        <v>5.7039999999999997</v>
      </c>
      <c r="N10" s="44"/>
    </row>
    <row r="11" spans="1:14" x14ac:dyDescent="0.25">
      <c r="A11" s="39">
        <v>42370</v>
      </c>
      <c r="B11" s="44">
        <v>122.01600000000001</v>
      </c>
      <c r="C11" s="44">
        <v>389.34768499999996</v>
      </c>
      <c r="D11" s="44">
        <v>0</v>
      </c>
      <c r="E11" s="44">
        <v>0</v>
      </c>
      <c r="F11" s="44">
        <v>0</v>
      </c>
      <c r="G11" s="44">
        <v>0</v>
      </c>
      <c r="H11" s="44">
        <v>0</v>
      </c>
      <c r="I11" s="44"/>
      <c r="J11" s="44"/>
      <c r="K11" s="44"/>
      <c r="L11" s="44"/>
      <c r="M11" s="44">
        <v>5.5585000000000004</v>
      </c>
      <c r="N11" s="44"/>
    </row>
    <row r="12" spans="1:14" x14ac:dyDescent="0.25">
      <c r="A12" s="39">
        <v>42401</v>
      </c>
      <c r="B12" s="44">
        <v>110.208</v>
      </c>
      <c r="C12" s="44">
        <v>316.18436599999995</v>
      </c>
      <c r="D12" s="44">
        <v>0</v>
      </c>
      <c r="E12" s="44">
        <v>0</v>
      </c>
      <c r="F12" s="44">
        <v>0</v>
      </c>
      <c r="G12" s="44">
        <v>0</v>
      </c>
      <c r="H12" s="44">
        <v>0</v>
      </c>
      <c r="I12" s="44"/>
      <c r="J12" s="44"/>
      <c r="K12" s="44"/>
      <c r="L12" s="44"/>
      <c r="M12" s="44">
        <v>6.2880000000000003</v>
      </c>
      <c r="N12" s="44"/>
    </row>
    <row r="13" spans="1:14" x14ac:dyDescent="0.25">
      <c r="A13" s="39">
        <v>42430</v>
      </c>
      <c r="B13" s="44">
        <v>123.79600000000001</v>
      </c>
      <c r="C13" s="44">
        <v>330.9983380000001</v>
      </c>
      <c r="D13" s="44">
        <v>0</v>
      </c>
      <c r="E13" s="44">
        <v>0</v>
      </c>
      <c r="F13" s="44">
        <v>0</v>
      </c>
      <c r="G13" s="44">
        <v>0</v>
      </c>
      <c r="H13" s="44">
        <v>0</v>
      </c>
      <c r="I13" s="44"/>
      <c r="J13" s="44"/>
      <c r="K13" s="44"/>
      <c r="L13" s="44"/>
      <c r="M13" s="44">
        <v>7.2290000000000001</v>
      </c>
      <c r="N13" s="4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workbookViewId="0">
      <selection sqref="A1:T13"/>
    </sheetView>
  </sheetViews>
  <sheetFormatPr defaultRowHeight="15" x14ac:dyDescent="0.25"/>
  <cols>
    <col min="1" max="10" width="17.5703125" customWidth="1"/>
    <col min="14" max="14" width="11.7109375" bestFit="1" customWidth="1"/>
    <col min="15" max="15" width="10.140625" bestFit="1" customWidth="1"/>
    <col min="19" max="19" width="10.140625" bestFit="1" customWidth="1"/>
  </cols>
  <sheetData>
    <row r="1" spans="1:20" ht="57" customHeight="1" x14ac:dyDescent="0.25">
      <c r="A1" s="21"/>
      <c r="B1" s="13" t="s">
        <v>27</v>
      </c>
      <c r="C1" s="13" t="s">
        <v>28</v>
      </c>
      <c r="D1" s="13" t="s">
        <v>68</v>
      </c>
      <c r="E1" s="13" t="s">
        <v>69</v>
      </c>
      <c r="F1" s="13" t="s">
        <v>70</v>
      </c>
      <c r="G1" s="13" t="s">
        <v>71</v>
      </c>
      <c r="H1" s="13" t="s">
        <v>72</v>
      </c>
      <c r="I1" s="13" t="s">
        <v>73</v>
      </c>
      <c r="J1" s="13" t="s">
        <v>74</v>
      </c>
      <c r="K1" s="13" t="s">
        <v>75</v>
      </c>
      <c r="L1" s="13" t="s">
        <v>76</v>
      </c>
      <c r="M1" s="13" t="s">
        <v>77</v>
      </c>
      <c r="N1" s="13" t="s">
        <v>78</v>
      </c>
      <c r="O1" s="13" t="s">
        <v>79</v>
      </c>
      <c r="P1" s="13" t="s">
        <v>80</v>
      </c>
      <c r="Q1" s="13" t="s">
        <v>83</v>
      </c>
      <c r="R1" s="13" t="s">
        <v>82</v>
      </c>
      <c r="S1" s="13" t="s">
        <v>101</v>
      </c>
      <c r="T1" s="13" t="s">
        <v>81</v>
      </c>
    </row>
    <row r="2" spans="1:20" x14ac:dyDescent="0.25">
      <c r="A2" s="14">
        <v>42095</v>
      </c>
      <c r="B2" s="43">
        <v>4.6020000000000003</v>
      </c>
      <c r="C2" s="43">
        <v>0.55794377000000006</v>
      </c>
      <c r="D2" s="43">
        <v>0</v>
      </c>
      <c r="E2" s="43">
        <v>0</v>
      </c>
      <c r="F2" s="43">
        <v>0</v>
      </c>
      <c r="G2" s="43">
        <v>7.385789999999999E-2</v>
      </c>
      <c r="H2" s="43">
        <v>0</v>
      </c>
      <c r="I2" s="43">
        <v>0</v>
      </c>
      <c r="J2" s="43">
        <v>9.0287999999999993E-2</v>
      </c>
      <c r="K2" s="43">
        <v>0</v>
      </c>
      <c r="L2" s="43">
        <v>0</v>
      </c>
      <c r="M2" s="43">
        <v>0</v>
      </c>
      <c r="N2" s="43">
        <v>5.6887299999999996</v>
      </c>
      <c r="O2" s="43">
        <v>0.80993440999999988</v>
      </c>
      <c r="P2" s="43">
        <v>0</v>
      </c>
      <c r="Q2" s="43">
        <v>0</v>
      </c>
      <c r="R2" s="43">
        <v>0</v>
      </c>
      <c r="S2" s="43">
        <v>0.5317948300000005</v>
      </c>
      <c r="T2" s="43">
        <v>0</v>
      </c>
    </row>
    <row r="3" spans="1:20" x14ac:dyDescent="0.25">
      <c r="A3" s="14">
        <v>42125</v>
      </c>
      <c r="B3" s="43">
        <v>7.2155125300000007</v>
      </c>
      <c r="C3" s="43">
        <v>0.57787603999999992</v>
      </c>
      <c r="D3" s="43">
        <v>0</v>
      </c>
      <c r="E3" s="43">
        <v>0</v>
      </c>
      <c r="F3" s="43">
        <v>0</v>
      </c>
      <c r="G3" s="43">
        <v>8.1558200000000011E-2</v>
      </c>
      <c r="H3" s="43">
        <v>0</v>
      </c>
      <c r="I3" s="43">
        <v>0</v>
      </c>
      <c r="J3" s="43">
        <v>9.3297630000000006E-2</v>
      </c>
      <c r="K3" s="43">
        <v>0</v>
      </c>
      <c r="L3" s="43">
        <v>0</v>
      </c>
      <c r="M3" s="43">
        <v>0</v>
      </c>
      <c r="N3" s="43">
        <v>4.6812709100000003</v>
      </c>
      <c r="O3" s="43">
        <v>0.88700456000000005</v>
      </c>
      <c r="P3" s="43">
        <v>0</v>
      </c>
      <c r="Q3" s="43">
        <v>0</v>
      </c>
      <c r="R3" s="43">
        <v>0</v>
      </c>
      <c r="S3" s="43">
        <v>0.5357419800000004</v>
      </c>
      <c r="T3" s="43">
        <v>0</v>
      </c>
    </row>
    <row r="4" spans="1:20" x14ac:dyDescent="0.25">
      <c r="A4" s="14">
        <v>42156</v>
      </c>
      <c r="B4" s="43">
        <v>6.0681764999999999</v>
      </c>
      <c r="C4" s="43">
        <v>0.62363432000000008</v>
      </c>
      <c r="D4" s="43">
        <v>0</v>
      </c>
      <c r="E4" s="43">
        <v>0</v>
      </c>
      <c r="F4" s="43">
        <v>0</v>
      </c>
      <c r="G4" s="43">
        <v>8.202870000000001E-2</v>
      </c>
      <c r="H4" s="43">
        <v>0</v>
      </c>
      <c r="I4" s="43">
        <v>0</v>
      </c>
      <c r="J4" s="43">
        <v>9.0287999999999993E-2</v>
      </c>
      <c r="K4" s="43">
        <v>0</v>
      </c>
      <c r="L4" s="43">
        <v>0</v>
      </c>
      <c r="M4" s="43">
        <v>0</v>
      </c>
      <c r="N4" s="43">
        <v>5.8020948200000007</v>
      </c>
      <c r="O4" s="43">
        <v>0.68471877000000003</v>
      </c>
      <c r="P4" s="43">
        <v>0</v>
      </c>
      <c r="Q4" s="43">
        <v>0</v>
      </c>
      <c r="R4" s="43">
        <v>0</v>
      </c>
      <c r="S4" s="43">
        <v>0.52485595999999957</v>
      </c>
      <c r="T4" s="43">
        <v>0</v>
      </c>
    </row>
    <row r="5" spans="1:20" x14ac:dyDescent="0.25">
      <c r="A5" s="14">
        <v>42186</v>
      </c>
      <c r="B5" s="43">
        <v>6.5153850000000002</v>
      </c>
      <c r="C5" s="43">
        <v>0.69704855000000021</v>
      </c>
      <c r="D5" s="43">
        <v>0</v>
      </c>
      <c r="E5" s="43">
        <v>0</v>
      </c>
      <c r="F5" s="43">
        <v>0</v>
      </c>
      <c r="G5" s="43">
        <v>0.30362800000000001</v>
      </c>
      <c r="H5" s="43">
        <v>0</v>
      </c>
      <c r="I5" s="43">
        <v>0</v>
      </c>
      <c r="J5" s="43">
        <v>9.3297600000000008E-2</v>
      </c>
      <c r="K5" s="43">
        <v>0</v>
      </c>
      <c r="L5" s="43">
        <v>0</v>
      </c>
      <c r="M5" s="43">
        <v>0</v>
      </c>
      <c r="N5" s="43">
        <v>5.6632474800000008</v>
      </c>
      <c r="O5" s="43">
        <v>0.59782552</v>
      </c>
      <c r="P5" s="43">
        <v>0</v>
      </c>
      <c r="Q5" s="43">
        <v>0</v>
      </c>
      <c r="R5" s="43">
        <v>0</v>
      </c>
      <c r="S5" s="43">
        <v>0.55255648000000002</v>
      </c>
      <c r="T5" s="43">
        <v>0</v>
      </c>
    </row>
    <row r="6" spans="1:20" x14ac:dyDescent="0.25">
      <c r="A6" s="14">
        <v>42217</v>
      </c>
      <c r="B6" s="43">
        <v>5.2961315000000004</v>
      </c>
      <c r="C6" s="43">
        <v>0.55929662000000002</v>
      </c>
      <c r="D6" s="43">
        <v>0</v>
      </c>
      <c r="E6" s="43">
        <v>0</v>
      </c>
      <c r="F6" s="43">
        <v>0</v>
      </c>
      <c r="G6" s="43">
        <v>0.2796806</v>
      </c>
      <c r="H6" s="43">
        <v>0</v>
      </c>
      <c r="I6" s="43">
        <v>0</v>
      </c>
      <c r="J6" s="43">
        <v>9.3297600000000008E-2</v>
      </c>
      <c r="K6" s="43">
        <v>0</v>
      </c>
      <c r="L6" s="43">
        <v>0</v>
      </c>
      <c r="M6" s="43">
        <v>0</v>
      </c>
      <c r="N6" s="43">
        <v>7.2769454400000004</v>
      </c>
      <c r="O6" s="43">
        <v>0.46423377000000005</v>
      </c>
      <c r="P6" s="43">
        <v>0</v>
      </c>
      <c r="Q6" s="43">
        <v>0</v>
      </c>
      <c r="R6" s="43">
        <v>0</v>
      </c>
      <c r="S6" s="43">
        <v>0.46680885999999988</v>
      </c>
      <c r="T6" s="43">
        <v>0</v>
      </c>
    </row>
    <row r="7" spans="1:20" x14ac:dyDescent="0.25">
      <c r="A7" s="14">
        <v>42248</v>
      </c>
      <c r="B7" s="43">
        <v>7.6277739999999996</v>
      </c>
      <c r="C7" s="43">
        <v>0.64304846999999998</v>
      </c>
      <c r="D7" s="43">
        <v>0</v>
      </c>
      <c r="E7" s="43">
        <v>0</v>
      </c>
      <c r="F7" s="43">
        <v>0</v>
      </c>
      <c r="G7" s="43">
        <v>0.65562799999999999</v>
      </c>
      <c r="H7" s="43">
        <v>0</v>
      </c>
      <c r="I7" s="43">
        <v>0</v>
      </c>
      <c r="J7" s="43">
        <v>6.1704000000000002E-2</v>
      </c>
      <c r="K7" s="43">
        <v>0</v>
      </c>
      <c r="L7" s="43">
        <v>0</v>
      </c>
      <c r="M7" s="43">
        <v>0</v>
      </c>
      <c r="N7" s="43">
        <v>4.6866676600000003</v>
      </c>
      <c r="O7" s="43">
        <v>0.45636422999999998</v>
      </c>
      <c r="P7" s="43">
        <v>0</v>
      </c>
      <c r="Q7" s="43">
        <v>0</v>
      </c>
      <c r="R7" s="43">
        <v>0</v>
      </c>
      <c r="S7" s="43">
        <v>0.51998205999999969</v>
      </c>
      <c r="T7" s="43">
        <v>0</v>
      </c>
    </row>
    <row r="8" spans="1:20" x14ac:dyDescent="0.25">
      <c r="A8" s="14">
        <v>42278</v>
      </c>
      <c r="B8" s="43">
        <v>7.5114590000000003</v>
      </c>
      <c r="C8" s="43">
        <v>0.70328084999999996</v>
      </c>
      <c r="D8" s="43">
        <v>0</v>
      </c>
      <c r="E8" s="43">
        <v>0</v>
      </c>
      <c r="F8" s="43">
        <v>0</v>
      </c>
      <c r="G8" s="43">
        <v>0.70552080000000006</v>
      </c>
      <c r="H8" s="43">
        <v>0</v>
      </c>
      <c r="I8" s="43">
        <v>0</v>
      </c>
      <c r="J8" s="43">
        <v>6.38465E-2</v>
      </c>
      <c r="K8" s="43">
        <v>0</v>
      </c>
      <c r="L8" s="43">
        <v>0</v>
      </c>
      <c r="M8" s="43">
        <v>0</v>
      </c>
      <c r="N8" s="43">
        <v>4.2437605299999994</v>
      </c>
      <c r="O8" s="43">
        <v>0.52188709999999994</v>
      </c>
      <c r="P8" s="43">
        <v>0</v>
      </c>
      <c r="Q8" s="43">
        <v>0</v>
      </c>
      <c r="R8" s="43">
        <v>0</v>
      </c>
      <c r="S8" s="43">
        <v>0.56005495999999966</v>
      </c>
      <c r="T8" s="43">
        <v>0</v>
      </c>
    </row>
    <row r="9" spans="1:20" x14ac:dyDescent="0.25">
      <c r="A9" s="14">
        <v>42309</v>
      </c>
      <c r="B9" s="43">
        <v>7.9317940800000004</v>
      </c>
      <c r="C9" s="43">
        <v>0.62614818999999999</v>
      </c>
      <c r="D9" s="43">
        <v>0</v>
      </c>
      <c r="E9" s="43">
        <v>0</v>
      </c>
      <c r="F9" s="43">
        <v>0</v>
      </c>
      <c r="G9" s="43">
        <v>0.77944500000000005</v>
      </c>
      <c r="H9" s="43">
        <v>0</v>
      </c>
      <c r="I9" s="43">
        <v>0</v>
      </c>
      <c r="J9" s="43">
        <v>6.1704000000000002E-2</v>
      </c>
      <c r="K9" s="43">
        <v>0</v>
      </c>
      <c r="L9" s="43">
        <v>0</v>
      </c>
      <c r="M9" s="43">
        <v>0</v>
      </c>
      <c r="N9" s="43">
        <v>3.6175616399999999</v>
      </c>
      <c r="O9" s="43">
        <v>0.50359184999999995</v>
      </c>
      <c r="P9" s="43">
        <v>0</v>
      </c>
      <c r="Q9" s="43">
        <v>0</v>
      </c>
      <c r="R9" s="43">
        <v>0</v>
      </c>
      <c r="S9" s="43">
        <v>0.50700034999999966</v>
      </c>
      <c r="T9" s="43">
        <v>0</v>
      </c>
    </row>
    <row r="10" spans="1:20" x14ac:dyDescent="0.25">
      <c r="A10" s="14">
        <v>42339</v>
      </c>
      <c r="B10" s="43">
        <v>7.8417017500000004</v>
      </c>
      <c r="C10" s="43">
        <v>0.63853824000000003</v>
      </c>
      <c r="D10" s="43">
        <v>0</v>
      </c>
      <c r="E10" s="43">
        <v>0</v>
      </c>
      <c r="F10" s="43">
        <v>0</v>
      </c>
      <c r="G10" s="43">
        <v>0.753668</v>
      </c>
      <c r="H10" s="43">
        <v>0</v>
      </c>
      <c r="I10" s="43">
        <v>0</v>
      </c>
      <c r="J10" s="43">
        <v>0</v>
      </c>
      <c r="K10" s="43">
        <v>0</v>
      </c>
      <c r="L10" s="43">
        <v>0</v>
      </c>
      <c r="M10" s="43">
        <v>0</v>
      </c>
      <c r="N10" s="43">
        <v>4.4653619999999998</v>
      </c>
      <c r="O10" s="43">
        <v>0.51980782999999997</v>
      </c>
      <c r="P10" s="43">
        <v>0</v>
      </c>
      <c r="Q10" s="43">
        <v>0</v>
      </c>
      <c r="R10" s="43">
        <v>0</v>
      </c>
      <c r="S10" s="43">
        <v>0.47001744000000051</v>
      </c>
      <c r="T10" s="43">
        <v>0</v>
      </c>
    </row>
    <row r="11" spans="1:20" x14ac:dyDescent="0.25">
      <c r="A11" s="39">
        <v>42370</v>
      </c>
      <c r="B11" s="43">
        <v>7.1544396700000004</v>
      </c>
      <c r="C11" s="43">
        <v>0.51585852999999993</v>
      </c>
      <c r="D11" s="43">
        <v>0</v>
      </c>
      <c r="E11" s="43">
        <v>0</v>
      </c>
      <c r="F11" s="43">
        <v>0</v>
      </c>
      <c r="G11" s="43">
        <v>0.73644681999999995</v>
      </c>
      <c r="H11" s="43">
        <v>0</v>
      </c>
      <c r="I11" s="43">
        <v>0</v>
      </c>
      <c r="J11" s="43">
        <v>0</v>
      </c>
      <c r="K11" s="43">
        <v>0</v>
      </c>
      <c r="L11" s="43">
        <v>0</v>
      </c>
      <c r="M11" s="43">
        <v>0</v>
      </c>
      <c r="N11" s="43">
        <v>4.0147131900000002</v>
      </c>
      <c r="O11" s="43">
        <v>0.51680921000000013</v>
      </c>
      <c r="P11" s="43">
        <v>0</v>
      </c>
      <c r="Q11" s="43">
        <v>0</v>
      </c>
      <c r="R11" s="43">
        <v>0</v>
      </c>
      <c r="S11" s="43">
        <v>0.41334621999999999</v>
      </c>
      <c r="T11" s="43">
        <v>0</v>
      </c>
    </row>
    <row r="12" spans="1:20" x14ac:dyDescent="0.25">
      <c r="A12" s="39">
        <v>42401</v>
      </c>
      <c r="B12" s="43">
        <v>7.2255426600000003</v>
      </c>
      <c r="C12" s="43">
        <v>0.48296089000000003</v>
      </c>
      <c r="D12" s="43">
        <v>0</v>
      </c>
      <c r="E12" s="43">
        <v>0</v>
      </c>
      <c r="F12" s="43">
        <v>0</v>
      </c>
      <c r="G12" s="43">
        <v>0</v>
      </c>
      <c r="H12" s="43">
        <v>0</v>
      </c>
      <c r="I12" s="43">
        <v>0</v>
      </c>
      <c r="J12" s="43">
        <v>0</v>
      </c>
      <c r="K12" s="43">
        <v>0</v>
      </c>
      <c r="L12" s="43">
        <v>0</v>
      </c>
      <c r="M12" s="43">
        <v>0</v>
      </c>
      <c r="N12" s="43">
        <v>3.1041064900000004</v>
      </c>
      <c r="O12" s="43">
        <v>0.48573</v>
      </c>
      <c r="P12" s="43">
        <v>0</v>
      </c>
      <c r="Q12" s="43">
        <v>0</v>
      </c>
      <c r="R12" s="43">
        <v>0</v>
      </c>
      <c r="S12" s="43">
        <v>0.46951513</v>
      </c>
      <c r="T12" s="43">
        <v>0</v>
      </c>
    </row>
    <row r="13" spans="1:20" x14ac:dyDescent="0.25">
      <c r="A13" s="39">
        <v>42430</v>
      </c>
      <c r="B13" s="43">
        <v>7.2830765800000004</v>
      </c>
      <c r="C13" s="43">
        <v>0.55519673999999997</v>
      </c>
      <c r="D13" s="43">
        <v>0</v>
      </c>
      <c r="E13" s="43">
        <v>0</v>
      </c>
      <c r="F13" s="43">
        <v>0</v>
      </c>
      <c r="G13" s="43">
        <v>0</v>
      </c>
      <c r="H13" s="43">
        <v>0</v>
      </c>
      <c r="I13" s="43">
        <v>0</v>
      </c>
      <c r="J13" s="43">
        <v>0</v>
      </c>
      <c r="K13" s="43">
        <v>0</v>
      </c>
      <c r="L13" s="43">
        <v>0</v>
      </c>
      <c r="M13" s="43">
        <v>0</v>
      </c>
      <c r="N13" s="43">
        <v>3.0225233899999995</v>
      </c>
      <c r="O13" s="43">
        <v>0.52158599999999999</v>
      </c>
      <c r="P13" s="43">
        <v>0</v>
      </c>
      <c r="Q13" s="43">
        <v>0</v>
      </c>
      <c r="R13" s="43">
        <v>0</v>
      </c>
      <c r="S13" s="43">
        <v>0.55120068999999994</v>
      </c>
      <c r="T13" s="43">
        <v>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G7" sqref="G7"/>
    </sheetView>
  </sheetViews>
  <sheetFormatPr defaultRowHeight="15" x14ac:dyDescent="0.25"/>
  <cols>
    <col min="1" max="4" width="12.7109375" customWidth="1"/>
    <col min="5" max="6" width="9.5703125" bestFit="1" customWidth="1"/>
    <col min="7" max="8" width="9.42578125" bestFit="1" customWidth="1"/>
    <col min="9" max="9" width="10.5703125" bestFit="1" customWidth="1"/>
  </cols>
  <sheetData>
    <row r="1" spans="1:9" x14ac:dyDescent="0.25">
      <c r="A1" s="17" t="s">
        <v>29</v>
      </c>
      <c r="B1" s="17"/>
      <c r="C1" s="17"/>
      <c r="D1" s="17"/>
    </row>
    <row r="2" spans="1:9" x14ac:dyDescent="0.25">
      <c r="A2" s="14" t="s">
        <v>26</v>
      </c>
      <c r="B2" s="14" t="s">
        <v>84</v>
      </c>
      <c r="C2" s="16" t="s">
        <v>41</v>
      </c>
      <c r="D2" s="16" t="s">
        <v>42</v>
      </c>
      <c r="E2" s="16" t="s">
        <v>43</v>
      </c>
      <c r="F2" s="16" t="s">
        <v>44</v>
      </c>
      <c r="G2" s="16" t="s">
        <v>45</v>
      </c>
      <c r="H2" s="16" t="s">
        <v>46</v>
      </c>
      <c r="I2" s="16" t="s">
        <v>8</v>
      </c>
    </row>
    <row r="3" spans="1:9" x14ac:dyDescent="0.25">
      <c r="A3" s="14">
        <v>42095</v>
      </c>
      <c r="B3" s="40">
        <v>278</v>
      </c>
      <c r="C3" s="22">
        <v>889.03992805755399</v>
      </c>
      <c r="D3" s="22">
        <v>37.914233008100389</v>
      </c>
      <c r="E3" s="22">
        <v>876.27209446641393</v>
      </c>
      <c r="F3" s="22">
        <v>154.68972791181818</v>
      </c>
      <c r="G3" s="22">
        <v>8.7387290167865732</v>
      </c>
      <c r="H3" s="22">
        <v>42.414964028776978</v>
      </c>
      <c r="I3" s="42">
        <v>2009.0696764894499</v>
      </c>
    </row>
    <row r="4" spans="1:9" x14ac:dyDescent="0.25">
      <c r="A4" s="14">
        <v>42125</v>
      </c>
      <c r="B4" s="40">
        <v>325</v>
      </c>
      <c r="C4" s="22">
        <v>943.27384615384619</v>
      </c>
      <c r="D4" s="22">
        <v>39.196806036382817</v>
      </c>
      <c r="E4" s="22">
        <v>900.21088636014917</v>
      </c>
      <c r="F4" s="22">
        <v>159.01358950270742</v>
      </c>
      <c r="G4" s="22">
        <v>8.5621978021978027</v>
      </c>
      <c r="H4" s="22">
        <v>53.324661538461534</v>
      </c>
      <c r="I4" s="42">
        <v>2103.5819873937448</v>
      </c>
    </row>
    <row r="5" spans="1:9" x14ac:dyDescent="0.25">
      <c r="A5" s="14">
        <v>42156</v>
      </c>
      <c r="B5" s="40">
        <v>327</v>
      </c>
      <c r="C5" s="22">
        <v>897.62432284840554</v>
      </c>
      <c r="D5" s="22">
        <v>43.244519375919879</v>
      </c>
      <c r="E5" s="22">
        <v>805.047627259671</v>
      </c>
      <c r="F5" s="22">
        <v>156.48201204105752</v>
      </c>
      <c r="G5" s="22">
        <v>3.238532110091743</v>
      </c>
      <c r="H5" s="22">
        <v>61.270214067278289</v>
      </c>
      <c r="I5" s="42">
        <v>1966.9072277024238</v>
      </c>
    </row>
    <row r="6" spans="1:9" x14ac:dyDescent="0.25">
      <c r="A6" s="14">
        <v>42186</v>
      </c>
      <c r="B6" s="40">
        <v>338.5</v>
      </c>
      <c r="C6" s="22">
        <v>914.68677991137361</v>
      </c>
      <c r="D6" s="22">
        <v>41.498846088997325</v>
      </c>
      <c r="E6" s="22">
        <v>793.83116632753104</v>
      </c>
      <c r="F6" s="22">
        <v>160.92443953271513</v>
      </c>
      <c r="G6" s="22">
        <v>8.2603924878666373</v>
      </c>
      <c r="H6" s="22">
        <v>61.151861152141798</v>
      </c>
      <c r="I6" s="42">
        <v>1980.3534855006253</v>
      </c>
    </row>
    <row r="7" spans="1:9" x14ac:dyDescent="0.25">
      <c r="A7" s="14">
        <v>42217</v>
      </c>
      <c r="B7" s="40">
        <v>330.5</v>
      </c>
      <c r="C7" s="22">
        <v>822.82709531013609</v>
      </c>
      <c r="D7" s="22">
        <v>37.727469509895712</v>
      </c>
      <c r="E7" s="22">
        <v>782.10403219274122</v>
      </c>
      <c r="F7" s="22">
        <v>162.23362800872542</v>
      </c>
      <c r="G7" s="22">
        <v>5.3135076723578996</v>
      </c>
      <c r="H7" s="22">
        <v>59.380302571860824</v>
      </c>
      <c r="I7" s="42">
        <v>1869.5860352657171</v>
      </c>
    </row>
    <row r="8" spans="1:9" x14ac:dyDescent="0.25">
      <c r="A8" s="14">
        <v>42248</v>
      </c>
      <c r="B8" s="40">
        <v>327.5</v>
      </c>
      <c r="C8" s="22">
        <v>884.10656924754619</v>
      </c>
      <c r="D8" s="22">
        <v>15.197043061299119</v>
      </c>
      <c r="E8" s="22">
        <v>765.70264079126912</v>
      </c>
      <c r="F8" s="22">
        <v>165.20640056174881</v>
      </c>
      <c r="G8" s="22">
        <v>5.2234023991275897</v>
      </c>
      <c r="H8" s="22">
        <v>33.824992366412211</v>
      </c>
      <c r="I8" s="42">
        <v>1869.261048427403</v>
      </c>
    </row>
    <row r="9" spans="1:9" x14ac:dyDescent="0.25">
      <c r="A9" s="14">
        <v>42278</v>
      </c>
      <c r="B9" s="40">
        <v>326</v>
      </c>
      <c r="C9" s="22">
        <v>814.90698948290981</v>
      </c>
      <c r="D9" s="22">
        <v>18.145921061506556</v>
      </c>
      <c r="E9" s="22">
        <v>681.18713033730648</v>
      </c>
      <c r="F9" s="22">
        <v>151.09141357666766</v>
      </c>
      <c r="G9" s="22">
        <v>9.0083347940403176</v>
      </c>
      <c r="H9" s="22">
        <v>42.029294478527603</v>
      </c>
      <c r="I9" s="42">
        <v>1716.3690837309587</v>
      </c>
    </row>
    <row r="10" spans="1:9" x14ac:dyDescent="0.25">
      <c r="A10" s="14">
        <v>42309</v>
      </c>
      <c r="B10" s="40">
        <v>325</v>
      </c>
      <c r="C10" s="22">
        <v>948.03294358974358</v>
      </c>
      <c r="D10" s="22">
        <v>17.126329950472808</v>
      </c>
      <c r="E10" s="22">
        <v>591.89334806371915</v>
      </c>
      <c r="F10" s="22">
        <v>131.55043880398733</v>
      </c>
      <c r="G10" s="22">
        <v>29.841488684831152</v>
      </c>
      <c r="H10" s="22">
        <v>35.341123076923068</v>
      </c>
      <c r="I10" s="42">
        <v>1753.7856721696774</v>
      </c>
    </row>
    <row r="11" spans="1:9" x14ac:dyDescent="0.25">
      <c r="A11" s="14">
        <v>42339</v>
      </c>
      <c r="B11" s="40">
        <v>328.5</v>
      </c>
      <c r="C11" s="22">
        <v>941.5901454422459</v>
      </c>
      <c r="D11" s="22">
        <v>17.801489812152759</v>
      </c>
      <c r="E11" s="22">
        <v>645.71233481512752</v>
      </c>
      <c r="F11" s="22">
        <v>128.90659463307927</v>
      </c>
      <c r="G11" s="22">
        <v>24.81634703196347</v>
      </c>
      <c r="H11" s="22">
        <v>42.994043632673765</v>
      </c>
      <c r="I11" s="42">
        <v>1801.8209553672427</v>
      </c>
    </row>
    <row r="12" spans="1:9" x14ac:dyDescent="0.25">
      <c r="A12" s="14">
        <v>42370</v>
      </c>
      <c r="B12" s="40">
        <v>332.5</v>
      </c>
      <c r="C12" s="22">
        <v>1106.7902890559731</v>
      </c>
      <c r="D12" s="22">
        <v>16.618958698539792</v>
      </c>
      <c r="E12" s="22">
        <v>631.1354182688126</v>
      </c>
      <c r="F12" s="22">
        <v>118.93964714842146</v>
      </c>
      <c r="G12" s="22">
        <v>24.221127819548872</v>
      </c>
      <c r="H12" s="22">
        <v>47.969607017543858</v>
      </c>
      <c r="I12" s="42">
        <v>1945.6750480088397</v>
      </c>
    </row>
    <row r="13" spans="1:9" x14ac:dyDescent="0.25">
      <c r="A13" s="14">
        <v>42401</v>
      </c>
      <c r="B13" s="40">
        <v>305</v>
      </c>
      <c r="C13" s="22">
        <v>1095.5222732240438</v>
      </c>
      <c r="D13" s="22">
        <v>14.719680045218864</v>
      </c>
      <c r="E13" s="22">
        <v>639.723063859489</v>
      </c>
      <c r="F13" s="22">
        <v>120.3858470618711</v>
      </c>
      <c r="G13" s="22">
        <v>27.638819672131149</v>
      </c>
      <c r="H13" s="22">
        <v>37.357672131147538</v>
      </c>
      <c r="I13" s="42">
        <v>1935.3473559939016</v>
      </c>
    </row>
    <row r="14" spans="1:9" x14ac:dyDescent="0.25">
      <c r="A14" s="14">
        <v>42430</v>
      </c>
      <c r="B14" s="40">
        <v>323.5</v>
      </c>
      <c r="C14" s="22">
        <v>909.60344076173021</v>
      </c>
      <c r="D14" s="22">
        <v>20.549314719740888</v>
      </c>
      <c r="E14" s="22">
        <v>710.51316776990325</v>
      </c>
      <c r="F14" s="22">
        <v>134.49420449154948</v>
      </c>
      <c r="G14" s="22">
        <v>18.755145359534851</v>
      </c>
      <c r="H14" s="22">
        <v>44.456738794435857</v>
      </c>
      <c r="I14" s="42">
        <v>1838.3720118968945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A3" sqref="A3:H15"/>
    </sheetView>
  </sheetViews>
  <sheetFormatPr defaultRowHeight="15" x14ac:dyDescent="0.25"/>
  <cols>
    <col min="1" max="4" width="14.28515625" customWidth="1"/>
  </cols>
  <sheetData>
    <row r="1" spans="1:8" x14ac:dyDescent="0.25">
      <c r="A1" s="18" t="s">
        <v>30</v>
      </c>
    </row>
    <row r="3" spans="1:8" x14ac:dyDescent="0.25">
      <c r="A3" s="14" t="s">
        <v>26</v>
      </c>
      <c r="B3" s="16" t="s">
        <v>41</v>
      </c>
      <c r="C3" s="16" t="s">
        <v>42</v>
      </c>
      <c r="D3" s="16" t="s">
        <v>43</v>
      </c>
      <c r="E3" s="16" t="s">
        <v>44</v>
      </c>
      <c r="F3" s="16" t="s">
        <v>45</v>
      </c>
      <c r="G3" s="16" t="s">
        <v>46</v>
      </c>
      <c r="H3" s="16" t="s">
        <v>8</v>
      </c>
    </row>
    <row r="4" spans="1:8" x14ac:dyDescent="0.25">
      <c r="A4" s="14">
        <v>42095</v>
      </c>
      <c r="B4" s="12">
        <v>0.50197060000000004</v>
      </c>
      <c r="C4" s="12">
        <v>2.1065640000000004E-2</v>
      </c>
      <c r="D4" s="12">
        <v>1.6682488700000002</v>
      </c>
      <c r="E4" s="12">
        <v>0.14689089</v>
      </c>
      <c r="F4" s="12">
        <v>5.0978400000000002E-3</v>
      </c>
      <c r="G4" s="12">
        <v>4.7165440000000003E-2</v>
      </c>
      <c r="H4" s="12">
        <v>2.3904392800000003</v>
      </c>
    </row>
    <row r="5" spans="1:8" x14ac:dyDescent="0.25">
      <c r="A5" s="14">
        <v>42125</v>
      </c>
      <c r="B5" s="12">
        <v>0.605047</v>
      </c>
      <c r="C5" s="12">
        <v>3.1190880000000001E-2</v>
      </c>
      <c r="D5" s="12">
        <v>1.9525373400000001</v>
      </c>
      <c r="E5" s="12">
        <v>0.17528625</v>
      </c>
      <c r="F5" s="12">
        <v>5.4071400000000004E-3</v>
      </c>
      <c r="G5" s="12">
        <v>6.9322059999999991E-2</v>
      </c>
      <c r="H5" s="12">
        <v>2.8387906700000003</v>
      </c>
    </row>
    <row r="6" spans="1:8" x14ac:dyDescent="0.25">
      <c r="A6" s="14">
        <v>42156</v>
      </c>
      <c r="B6" s="12">
        <v>0.57426563999999991</v>
      </c>
      <c r="C6" s="12">
        <v>2.8952440000000003E-2</v>
      </c>
      <c r="D6" s="12">
        <v>1.9135872700000001</v>
      </c>
      <c r="E6" s="12">
        <v>0.17293069</v>
      </c>
      <c r="F6" s="12">
        <v>9.6900000000000003E-4</v>
      </c>
      <c r="G6" s="12">
        <v>8.0141440000000008E-2</v>
      </c>
      <c r="H6" s="12">
        <v>2.7708464799999994</v>
      </c>
    </row>
    <row r="7" spans="1:8" x14ac:dyDescent="0.25">
      <c r="A7" s="14">
        <v>42186</v>
      </c>
      <c r="B7" s="12">
        <v>0.60955085000000009</v>
      </c>
      <c r="C7" s="12">
        <v>2.8762879999999998E-2</v>
      </c>
      <c r="D7" s="12">
        <v>1.9836954100000002</v>
      </c>
      <c r="E7" s="12">
        <v>0.18270610999999998</v>
      </c>
      <c r="F7" s="12">
        <v>5.7708999999999998E-3</v>
      </c>
      <c r="G7" s="12">
        <v>8.279961999999999E-2</v>
      </c>
      <c r="H7" s="12">
        <v>2.8932857699999999</v>
      </c>
    </row>
    <row r="8" spans="1:8" x14ac:dyDescent="0.25">
      <c r="A8" s="14">
        <v>42217</v>
      </c>
      <c r="B8" s="12">
        <v>0.58418652000000004</v>
      </c>
      <c r="C8" s="12">
        <v>2.5069420000000002E-2</v>
      </c>
      <c r="D8" s="12">
        <v>1.9407381599999987</v>
      </c>
      <c r="E8" s="12">
        <v>0.17985910000000002</v>
      </c>
      <c r="F8" s="12">
        <v>4.9171199999999997E-3</v>
      </c>
      <c r="G8" s="12">
        <v>7.8500760000000003E-2</v>
      </c>
      <c r="H8" s="12">
        <v>2.8132710799999985</v>
      </c>
    </row>
    <row r="9" spans="1:8" x14ac:dyDescent="0.25">
      <c r="A9" s="14">
        <v>42248</v>
      </c>
      <c r="B9" s="12">
        <v>0.59335015999999996</v>
      </c>
      <c r="C9" s="12">
        <v>1.2292539999999998E-2</v>
      </c>
      <c r="D9" s="12">
        <v>1.9203956199999999</v>
      </c>
      <c r="E9" s="12">
        <v>0.17985903000000003</v>
      </c>
      <c r="F9" s="12">
        <v>4.78986E-3</v>
      </c>
      <c r="G9" s="12">
        <v>4.4310740000000001E-2</v>
      </c>
      <c r="H9" s="12">
        <v>2.7549979499999995</v>
      </c>
    </row>
    <row r="10" spans="1:8" x14ac:dyDescent="0.25">
      <c r="A10" s="14">
        <v>42278</v>
      </c>
      <c r="B10" s="12">
        <v>0.64828037000000016</v>
      </c>
      <c r="C10" s="12">
        <v>1.4567950000000001E-2</v>
      </c>
      <c r="D10" s="12">
        <v>1.842132579999999</v>
      </c>
      <c r="E10" s="12">
        <v>0.16015131999999999</v>
      </c>
      <c r="F10" s="12">
        <v>7.3898900000000005E-3</v>
      </c>
      <c r="G10" s="12">
        <v>5.4806199999999999E-2</v>
      </c>
      <c r="H10" s="12">
        <v>2.727328309999999</v>
      </c>
    </row>
    <row r="11" spans="1:8" x14ac:dyDescent="0.25">
      <c r="A11" s="14">
        <v>42309</v>
      </c>
      <c r="B11" s="12">
        <v>0.95312758999999991</v>
      </c>
      <c r="C11" s="12">
        <v>1.3345429999999998E-2</v>
      </c>
      <c r="D11" s="12">
        <v>1.7655971599999998</v>
      </c>
      <c r="E11" s="12">
        <v>0.12147616999999999</v>
      </c>
      <c r="F11" s="12">
        <v>1.7821839999999999E-2</v>
      </c>
      <c r="G11" s="12">
        <v>4.5943459999999992E-2</v>
      </c>
      <c r="H11" s="12">
        <v>2.9173116499999994</v>
      </c>
    </row>
    <row r="12" spans="1:8" x14ac:dyDescent="0.25">
      <c r="A12" s="14">
        <v>42339</v>
      </c>
      <c r="B12" s="12">
        <v>0.93631611999999986</v>
      </c>
      <c r="C12" s="12">
        <v>1.429511E-2</v>
      </c>
      <c r="D12" s="12">
        <v>1.8032186000000008</v>
      </c>
      <c r="E12" s="12">
        <v>0.11639493000000001</v>
      </c>
      <c r="F12" s="12">
        <v>1.7066120000000001E-2</v>
      </c>
      <c r="G12" s="12">
        <v>5.6428489999999991E-2</v>
      </c>
      <c r="H12" s="12">
        <v>2.9437193700000011</v>
      </c>
    </row>
    <row r="13" spans="1:8" x14ac:dyDescent="0.25">
      <c r="A13" s="14">
        <v>42370</v>
      </c>
      <c r="B13" s="12">
        <v>1.0410403300000002</v>
      </c>
      <c r="C13" s="12">
        <v>1.22851E-2</v>
      </c>
      <c r="D13" s="12">
        <v>1.6740571099999995</v>
      </c>
      <c r="E13" s="12">
        <v>0.11757571999999998</v>
      </c>
      <c r="F13" s="12">
        <v>1.6742949999999999E-2</v>
      </c>
      <c r="G13" s="12">
        <v>5.4693140000000001E-2</v>
      </c>
      <c r="H13" s="12">
        <v>2.9163943499999996</v>
      </c>
    </row>
    <row r="14" spans="1:8" x14ac:dyDescent="0.25">
      <c r="A14" s="14">
        <v>42401</v>
      </c>
      <c r="B14" s="12">
        <v>0.94778857999999988</v>
      </c>
      <c r="C14" s="12">
        <v>1.0451760000000001E-2</v>
      </c>
      <c r="D14" s="12">
        <v>1.6231779000000008</v>
      </c>
      <c r="E14" s="12">
        <v>0.11178086</v>
      </c>
      <c r="F14" s="12">
        <v>1.7487419999999997E-2</v>
      </c>
      <c r="G14" s="12">
        <v>4.5576360000000003E-2</v>
      </c>
      <c r="H14" s="12">
        <v>2.7562628800000009</v>
      </c>
    </row>
    <row r="15" spans="1:8" x14ac:dyDescent="0.25">
      <c r="A15" s="14">
        <v>42430</v>
      </c>
      <c r="B15" s="12">
        <v>0.92596235000000005</v>
      </c>
      <c r="C15" s="12">
        <v>1.338697E-2</v>
      </c>
      <c r="D15" s="12">
        <v>1.79832298</v>
      </c>
      <c r="E15" s="12">
        <v>0.13962897999999999</v>
      </c>
      <c r="F15" s="12">
        <v>1.217332E-2</v>
      </c>
      <c r="G15" s="12">
        <v>5.7527019999999998E-2</v>
      </c>
      <c r="H15" s="12">
        <v>2.94700162</v>
      </c>
    </row>
    <row r="16" spans="1:8" x14ac:dyDescent="0.25">
      <c r="A16" s="19"/>
    </row>
    <row r="17" spans="1:1" x14ac:dyDescent="0.25">
      <c r="A17" s="19"/>
    </row>
    <row r="18" spans="1:1" x14ac:dyDescent="0.25">
      <c r="A18" s="19"/>
    </row>
    <row r="19" spans="1:1" x14ac:dyDescent="0.25">
      <c r="A19" s="19"/>
    </row>
    <row r="20" spans="1:1" x14ac:dyDescent="0.25">
      <c r="A20" s="19"/>
    </row>
    <row r="21" spans="1:1" x14ac:dyDescent="0.25">
      <c r="A21" s="19"/>
    </row>
    <row r="22" spans="1:1" x14ac:dyDescent="0.25">
      <c r="A22" s="19"/>
    </row>
    <row r="23" spans="1:1" x14ac:dyDescent="0.25">
      <c r="A23" s="19"/>
    </row>
    <row r="24" spans="1:1" x14ac:dyDescent="0.25">
      <c r="A24" s="19"/>
    </row>
    <row r="25" spans="1:1" x14ac:dyDescent="0.25">
      <c r="A25" s="19"/>
    </row>
    <row r="26" spans="1:1" x14ac:dyDescent="0.25">
      <c r="A26" s="19"/>
    </row>
    <row r="27" spans="1:1" x14ac:dyDescent="0.25">
      <c r="A27" s="19"/>
    </row>
    <row r="28" spans="1:1" x14ac:dyDescent="0.25">
      <c r="A28" s="19"/>
    </row>
    <row r="29" spans="1:1" x14ac:dyDescent="0.25">
      <c r="A29" s="19"/>
    </row>
    <row r="30" spans="1:1" x14ac:dyDescent="0.25">
      <c r="A30" s="1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13</vt:i4>
      </vt:variant>
      <vt:variant>
        <vt:lpstr>Named Ranges</vt:lpstr>
      </vt:variant>
      <vt:variant>
        <vt:i4>1</vt:i4>
      </vt:variant>
    </vt:vector>
  </HeadingPairs>
  <TitlesOfParts>
    <vt:vector size="29" baseType="lpstr">
      <vt:lpstr>Welcome</vt:lpstr>
      <vt:lpstr>Total service NBM volumes</vt:lpstr>
      <vt:lpstr>Total Cost breakdown table</vt:lpstr>
      <vt:lpstr>Primary Response volume chart</vt:lpstr>
      <vt:lpstr>Secondary Response volume chart</vt:lpstr>
      <vt:lpstr>High Response volume chart</vt:lpstr>
      <vt:lpstr>Frequency Response cost chart</vt:lpstr>
      <vt:lpstr>STOR average available capacity</vt:lpstr>
      <vt:lpstr>STOR availability Cost</vt:lpstr>
      <vt:lpstr>STOR total utilisation volume</vt:lpstr>
      <vt:lpstr>STOR total utilisation cost</vt:lpstr>
      <vt:lpstr>STOR total expenditure chart</vt:lpstr>
      <vt:lpstr>FirmFastReserve Capability Cost</vt:lpstr>
      <vt:lpstr>OptionalFastRes capability cost</vt:lpstr>
      <vt:lpstr>FastRes Capability Vol</vt:lpstr>
      <vt:lpstr>Reserve and Response cost pie</vt:lpstr>
      <vt:lpstr>Primary Respone Capability char</vt:lpstr>
      <vt:lpstr>Secondary Response vol char</vt:lpstr>
      <vt:lpstr>High chart</vt:lpstr>
      <vt:lpstr>resp cost chart</vt:lpstr>
      <vt:lpstr>STOR availability volume chart</vt:lpstr>
      <vt:lpstr>STOR Availability Cost Chart</vt:lpstr>
      <vt:lpstr>STOR Utilisation Volume Chart</vt:lpstr>
      <vt:lpstr>STOR Utilisation cost chart</vt:lpstr>
      <vt:lpstr>Total STOR Cost Pie</vt:lpstr>
      <vt:lpstr>FR capability cost chart</vt:lpstr>
      <vt:lpstr>FR optional costs</vt:lpstr>
      <vt:lpstr>FR vol</vt:lpstr>
      <vt:lpstr>'Total Cost breakdown table'!_ftn1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2016-11-03T10:12:46Z</dcterms:created>
  <dcterms:modified xsi:type="dcterms:W3CDTF">2016-11-08T08:01:55Z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-1957648033</vt:i4>
  </property>
  <property fmtid="{D5CDD505-2E9C-101B-9397-08002B2CF9AE}" pid="3" name="_NewReviewCycle">
    <vt:lpwstr/>
  </property>
  <property fmtid="{D5CDD505-2E9C-101B-9397-08002B2CF9AE}" pid="4" name="_ReviewingToolsShownOnce">
    <vt:lpwstr/>
  </property>
</Properties>
</file>