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July 2020\"/>
    </mc:Choice>
  </mc:AlternateContent>
  <xr:revisionPtr revIDLastSave="0" documentId="13_ncr:1_{7BBE56BD-2982-4106-A19D-F0476910544D}" xr6:coauthVersionLast="43" xr6:coauthVersionMax="43" xr10:uidLastSave="{00000000-0000-0000-0000-000000000000}"/>
  <bookViews>
    <workbookView xWindow="-120" yWindow="-120" windowWidth="20730" windowHeight="11760" tabRatio="735" xr2:uid="{00000000-000D-0000-FFFF-FFFF00000000}"/>
  </bookViews>
  <sheets>
    <sheet name="Main" sheetId="26" r:id="rId1"/>
    <sheet name="Overall cost" sheetId="1" r:id="rId2"/>
    <sheet name="Total categories" sheetId="21" r:id="rId3"/>
    <sheet name="Additional Total categories" sheetId="27"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 r:id="rId26"/>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#REF!</definedName>
    <definedName name="EXP_CST_DR">#REF!</definedName>
    <definedName name="FC_Data_Location">'[1]Updating The BSIS ROP'!$C$27</definedName>
    <definedName name="File_Drive">#REF!</definedName>
    <definedName name="File_Name">#REF!</definedName>
    <definedName name="file_per">#REF!</definedName>
    <definedName name="Forecast_Date">[4]Data_Import_Forecast!$C$10:$C$739</definedName>
    <definedName name="Forecast_Month">[4]Data_Import_Forecast!$A$10:$A$739</definedName>
    <definedName name="HH_DATA">#REF!</definedName>
    <definedName name="HH_MWH_DATA">#REF!</definedName>
    <definedName name="IBMC_PATH">'[1]ROP Settings'!#REF!</definedName>
    <definedName name="IMP_CST_DR">#REF!</definedName>
    <definedName name="ImpOT_Headers">#REF!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#REF!</definedName>
    <definedName name="RecalcMinDate">#REF!</definedName>
    <definedName name="Ref_Date_NP">'[1]Updating The BSIS ROP'!$J$3</definedName>
    <definedName name="Report_Month">[4]Settings!$C$5</definedName>
    <definedName name="ReportDate">#REF!</definedName>
    <definedName name="ReportDateTo">#REF!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#REF!</definedName>
    <definedName name="Start_Date">[1]Control!$J$3</definedName>
    <definedName name="SummaryComment">#REF!</definedName>
    <definedName name="SummaryDetail">#REF!</definedName>
    <definedName name="SummaryHeading">#REF!</definedName>
    <definedName name="SummaryMain">#REF!</definedName>
    <definedName name="Sumtable">'[5]Summary Table'!$B$3:$L$18</definedName>
    <definedName name="TemplateName">#REF!</definedName>
    <definedName name="TemplatePath">#REF!</definedName>
    <definedName name="TemplatePathName">#REF!</definedName>
    <definedName name="Total_Wind_Value">[4]Settings!$C$23</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List>
</comments>
</file>

<file path=xl/sharedStrings.xml><?xml version="1.0" encoding="utf-8"?>
<sst xmlns="http://schemas.openxmlformats.org/spreadsheetml/2006/main" count="381" uniqueCount="199">
  <si>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</si>
  <si>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</si>
  <si>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</si>
  <si>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</si>
  <si>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</si>
  <si>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</si>
  <si>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</si>
  <si>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</si>
  <si>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</si>
  <si>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</si>
  <si>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</si>
  <si>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</si>
  <si>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</si>
  <si>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</si>
  <si>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</si>
  <si>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</si>
  <si>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</si>
  <si>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</si>
  <si>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</si>
  <si>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</si>
  <si>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</si>
  <si>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</si>
  <si>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</si>
  <si>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</si>
  <si>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</si>
  <si>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</si>
  <si>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</si>
  <si>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</si>
  <si>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</si>
  <si>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</si>
  <si>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</si>
  <si>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</si>
  <si>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</si>
  <si>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</si>
  <si>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</si>
  <si>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</si>
  <si>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</si>
  <si>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</si>
  <si>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</si>
  <si>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</si>
  <si>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</si>
  <si>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</si>
  <si>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</si>
  <si>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</si>
  <si>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</si>
  <si>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</si>
  <si>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</si>
  <si>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</si>
  <si>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</si>
  <si>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</si>
  <si>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</si>
  <si>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</si>
  <si>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</si>
  <si>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</si>
  <si>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</si>
  <si>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</si>
  <si>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</si>
  <si>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</si>
  <si>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</si>
  <si>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</si>
  <si>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</si>
  <si>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</si>
  <si>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</si>
  <si>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</si>
  <si>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</si>
  <si>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</si>
  <si>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</si>
  <si>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</si>
  <si>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</si>
  <si>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</si>
  <si>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</si>
  <si>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</si>
  <si>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</si>
  <si>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</si>
  <si>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</si>
  <si>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</si>
  <si>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</si>
  <si>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</si>
  <si>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</si>
  <si>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</si>
  <si>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</si>
  <si>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</si>
  <si>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</si>
  <si>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</si>
  <si>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</si>
  <si>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</si>
  <si>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</si>
  <si>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</si>
  <si>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</si>
  <si>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</si>
  <si>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</si>
  <si>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</si>
  <si>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</si>
  <si>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</si>
  <si>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</si>
  <si>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</si>
  <si>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</si>
  <si>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</si>
  <si>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</si>
  <si>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</si>
  <si>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</si>
  <si>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</si>
  <si>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</si>
  <si>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</si>
  <si>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</si>
  <si>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</si>
  <si>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</si>
  <si>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</si>
  <si>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</si>
  <si>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</si>
  <si>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</si>
  <si>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</si>
  <si>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</si>
  <si>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</si>
  <si>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</si>
  <si>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</si>
  <si>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</si>
  <si>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</si>
  <si>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</si>
  <si>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</si>
  <si>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</si>
  <si>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</si>
  <si>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</si>
  <si>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</si>
  <si>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</si>
  <si>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</si>
  <si>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</si>
  <si>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</si>
  <si>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</si>
  <si>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</si>
  <si>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</si>
  <si>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</si>
  <si>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</si>
  <si>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</si>
  <si>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</si>
  <si>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</si>
  <si>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</si>
  <si>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</si>
  <si>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</si>
  <si>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</si>
  <si>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</si>
  <si>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</si>
  <si>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</si>
  <si>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</si>
  <si>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</si>
  <si>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</si>
  <si>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</si>
  <si>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</si>
  <si>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</si>
  <si>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</si>
  <si>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</si>
  <si>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</si>
  <si>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</si>
  <si>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</si>
  <si>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</si>
  <si>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</si>
  <si>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</si>
  <si>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</si>
  <si>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</si>
  <si>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</si>
  <si>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</si>
  <si>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</si>
  <si>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</si>
  <si>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</si>
  <si>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</si>
  <si>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</si>
  <si>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</si>
  <si>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</si>
  <si>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</si>
  <si>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</si>
  <si>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</si>
  <si>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</si>
  <si>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</si>
  <si>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</si>
  <si>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</si>
  <si>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</si>
  <si>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</si>
  <si>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</si>
  <si>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</si>
  <si>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</si>
  <si>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</si>
  <si>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</si>
  <si>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Holding volumes (GWh)</t>
  </si>
  <si>
    <t>Holding volumes (MWh)</t>
  </si>
  <si>
    <t>SO-SO Constraints</t>
  </si>
  <si>
    <t>AS-BM Syncronous Compensation ( Commercial)</t>
  </si>
  <si>
    <t>`</t>
  </si>
  <si>
    <t>AS - BM Constraints Voltage</t>
  </si>
  <si>
    <t xml:space="preserve">AS - BM Constraints </t>
  </si>
  <si>
    <t>Balancing Cost Jul 2020</t>
  </si>
  <si>
    <t>Ancillary Services Cost - Jul 2020</t>
  </si>
  <si>
    <t>AS Costs By Provider Type - Jul 2020</t>
  </si>
  <si>
    <t>Constraints - Jul 2020</t>
  </si>
  <si>
    <t>Constraints - E&amp;W</t>
  </si>
  <si>
    <t>Constraints - Cheviot</t>
  </si>
  <si>
    <t>Constraints - Scotland</t>
  </si>
  <si>
    <t>Constraints - Ancillary</t>
  </si>
  <si>
    <t>ROCOF</t>
  </si>
  <si>
    <t>Constraints Sterilised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</si>
</sst>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80">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2" fontId="0" fillId="0" borderId="0" xfId="0" applyNumberFormat="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0" fillId="0" borderId="1" xfId="0" applyNumberFormat="1" applyBorder="1"/>
    <xf numFmtId="0" fontId="1" fillId="0" borderId="0" xfId="0" applyFont="1"/>
    <xf numFmtId="17" fontId="1" fillId="0" borderId="0" xfId="0" applyNumberFormat="1" applyFont="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theme" Target="theme/theme1.xml"/><Relationship Id="rId30" Type="http://schemas.openxmlformats.org/officeDocument/2006/relationships/calcChain" Target="calcChain.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73.064694318432174</c:v>
                </c:pt>
                <c:pt idx="1">
                  <c:v>18.991397636567793</c:v>
                </c:pt>
                <c:pt idx="2">
                  <c:v>48.600110210373899</c:v>
                </c:pt>
                <c:pt idx="3">
                  <c:v>-8.4765924000000006E-2</c:v>
                </c:pt>
                <c:pt idx="4">
                  <c:v>-1.515959189999988</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pt idx="2">
                  <c:v>244259.5</c:v>
                </c:pt>
                <c:pt idx="3">
                  <c:v>509378</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pt idx="2">
                  <c:v>802002</c:v>
                </c:pt>
                <c:pt idx="3">
                  <c:v>416644.2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2.6343835599999896</c:v>
                </c:pt>
                <c:pt idx="1">
                  <c:v>2.7071960200000005</c:v>
                </c:pt>
                <c:pt idx="2">
                  <c:v>2.4660831500000002</c:v>
                </c:pt>
                <c:pt idx="3">
                  <c:v>2.7963387400000004</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1.7020778799999994</c:v>
                </c:pt>
                <c:pt idx="1">
                  <c:v>1.1509996999999992</c:v>
                </c:pt>
                <c:pt idx="2">
                  <c:v>2.0373832600000008</c:v>
                </c:pt>
                <c:pt idx="3">
                  <c:v>1.3358377299999999</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1.08551285</c:v>
                </c:pt>
                <c:pt idx="1">
                  <c:v>0.79903365999999987</c:v>
                </c:pt>
                <c:pt idx="2">
                  <c:v>1.3249171</c:v>
                </c:pt>
                <c:pt idx="3">
                  <c:v>0.83508173999999991</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DSR!$F$9:$F$12</c:f>
              <c:numCache>
                <c:formatCode>0.00</c:formatCode>
                <c:ptCount val="4"/>
                <c:pt idx="0">
                  <c:v>4.9672582100000007</c:v>
                </c:pt>
                <c:pt idx="1">
                  <c:v>41.404723621981503</c:v>
                </c:pt>
                <c:pt idx="2">
                  <c:v>0.59777481439238667</c:v>
                </c:pt>
                <c:pt idx="3">
                  <c:v>4.0999999999999999E-7</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pt idx="2">
                  <c:v>-2.0804637000000001E-2</c:v>
                </c:pt>
                <c:pt idx="3">
                  <c:v>-2.4169362000000003E-2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pt idx="2">
                  <c:v>-2.9516803124269998E-2</c:v>
                </c:pt>
                <c:pt idx="3">
                  <c:v>-6.0596562000000007E-2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pt idx="2">
                  <c:v>0.92179555326651186</c:v>
                </c:pt>
                <c:pt idx="3">
                  <c:v>0.59777481439238667</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pt idx="2">
                  <c:v>7.633472789999999</c:v>
                </c:pt>
                <c:pt idx="3">
                  <c:v>5.7444130509999995</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-1940.7100000000009</c:v>
                </c:pt>
                <c:pt idx="3">
                  <c:v>39239.184000000001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pt idx="2">
                  <c:v>1.1264474517836505</c:v>
                </c:pt>
                <c:pt idx="3">
                  <c:v>0.96509591101473002</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pt idx="2">
                  <c:v>2.4881142331210047</c:v>
                </c:pt>
                <c:pt idx="3">
                  <c:v>2.0918148378982804</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pt idx="2">
                  <c:v>8.8721507013909989E-2</c:v>
                </c:pt>
                <c:pt idx="3">
                  <c:v>-0.21534896993024119</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pt idx="2">
                  <c:v>4.9482759997069997E-2</c:v>
                </c:pt>
                <c:pt idx="3">
                  <c:v>0.28642677691028001</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48065.981999999996</c:v>
                </c:pt>
                <c:pt idx="3">
                  <c:v>68236.875999999989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708116.15599999996</c:v>
                </c:pt>
                <c:pt idx="3">
                  <c:v>547733.71600000001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5140.5</c:v>
                </c:pt>
                <c:pt idx="3">
                  <c:v>10830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14424.5</c:v>
                </c:pt>
                <c:pt idx="3">
                  <c:v>39042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pt idx="2">
                  <c:v>0</c:v>
                </c:pt>
                <c:pt idx="3">
                  <c:v>0</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pt idx="2">
                  <c:v>0.77476073999999984</c:v>
                </c:pt>
                <c:pt idx="3">
                  <c:v>0.72431109999999999</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1.7218788799999996</c:v>
                </c:pt>
                <c:pt idx="1">
                  <c:v>2.0998678699999993</c:v>
                </c:pt>
                <c:pt idx="2">
                  <c:v>2.1184875900000004</c:v>
                </c:pt>
                <c:pt idx="3">
                  <c:v>2.2271201299999999</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pt idx="2">
                  <c:v>1.6560429999999998E-2</c:v>
                </c:pt>
                <c:pt idx="3">
                  <c:v>8.2232999999999981E-4</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-0.13213056000000001</c:v>
                </c:pt>
                <c:pt idx="1">
                  <c:v>-1.0679581</c:v>
                </c:pt>
                <c:pt idx="2">
                  <c:v>-9.7664760000000003E-2</c:v>
                </c:pt>
                <c:pt idx="3">
                  <c:v>-0.89210473000000001</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pt idx="2">
                  <c:v>469.24900000000002</c:v>
                </c:pt>
                <c:pt idx="3">
                  <c:v>16.004000000000001</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pt idx="2">
                  <c:v>237.5</c:v>
                </c:pt>
                <c:pt idx="3">
                  <c:v>650.42700000000002</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pt idx="2">
                  <c:v>7.633472789999999</c:v>
                </c:pt>
                <c:pt idx="3">
                  <c:v>5.7444130509999995</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pt idx="2">
                  <c:v>3.7527659519156376</c:v>
                </c:pt>
                <c:pt idx="3">
                  <c:v>3.1279885558930478</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2.3445781200000004</c:v>
                </c:pt>
                <c:pt idx="1">
                  <c:v>1.9519409400000001</c:v>
                </c:pt>
                <c:pt idx="2">
                  <c:v>2.8121440000000009</c:v>
                </c:pt>
                <c:pt idx="3">
                  <c:v>2.0601488300000002</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66.419104936518153</c:v>
                </c:pt>
                <c:pt idx="1">
                  <c:v>106.94215641185558</c:v>
                </c:pt>
                <c:pt idx="2">
                  <c:v>94.462550194676552</c:v>
                </c:pt>
                <c:pt idx="3">
                  <c:v>99.441601611107174</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pt idx="2">
                  <c:v>0.21629220791926004</c:v>
                </c:pt>
                <c:pt idx="3">
                  <c:v>0.17242585293925994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7.3910474797084014</c:v>
                </c:pt>
                <c:pt idx="1">
                  <c:v>7.7556495970966886</c:v>
                </c:pt>
                <c:pt idx="2">
                  <c:v>8.7317407853211506</c:v>
                </c:pt>
                <c:pt idx="3">
                  <c:v>7.0584404087973773</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13.219360164578751</c:v>
                </c:pt>
                <c:pt idx="1">
                  <c:v>8.6776709477131799</c:v>
                </c:pt>
                <c:pt idx="2">
                  <c:v>6.9990143227629398</c:v>
                </c:pt>
                <c:pt idx="3">
                  <c:v>8.0917972619074998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1.8999157600000003</c:v>
                </c:pt>
                <c:pt idx="1">
                  <c:v>2.63415965</c:v>
                </c:pt>
                <c:pt idx="2">
                  <c:v>1.8343834300000001</c:v>
                </c:pt>
                <c:pt idx="3">
                  <c:v>2.4909750200000005</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6.3386146699999992</c:v>
                </c:pt>
                <c:pt idx="1">
                  <c:v>5.8396034200000013</c:v>
                </c:pt>
                <c:pt idx="2">
                  <c:v>4.8234039699999993</c:v>
                </c:pt>
                <c:pt idx="3">
                  <c:v>4.6436903450000004</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3.8273410389016518</c:v>
                </c:pt>
                <c:pt idx="1">
                  <c:v>3.8444833508988761</c:v>
                </c:pt>
                <c:pt idx="2">
                  <c:v>4.9215927749643118</c:v>
                </c:pt>
                <c:pt idx="3">
                  <c:v>3.7056600382743698</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5.9155374415827797</c:v>
                </c:pt>
                <c:pt idx="1">
                  <c:v>6.4808355702419309</c:v>
                </c:pt>
                <c:pt idx="2">
                  <c:v>4.0431866297609638</c:v>
                </c:pt>
                <c:pt idx="3">
                  <c:v>2.7428125524552081</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0.11774879999999997</c:v>
                </c:pt>
                <c:pt idx="1">
                  <c:v>0.12188207999999998</c:v>
                </c:pt>
                <c:pt idx="2">
                  <c:v>0.11795039999999998</c:v>
                </c:pt>
                <c:pt idx="3">
                  <c:v>0.12186441000000003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1.0766309054400005E-2</c:v>
                </c:pt>
                <c:pt idx="1">
                  <c:v>1.1125186022880006E-2</c:v>
                </c:pt>
                <c:pt idx="2">
                  <c:v>1.0766309054400005E-2</c:v>
                </c:pt>
                <c:pt idx="3">
                  <c:v>1.1125296864000005E-2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pt idx="2">
                  <c:v>0</c:v>
                </c:pt>
                <c:pt idx="3">
                  <c:v>2.8312549999999999E-2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pt idx="2">
                  <c:v>0</c:v>
                </c:pt>
                <c:pt idx="3">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0.11656399000000002</c:v>
                </c:pt>
                <c:pt idx="1">
                  <c:v>0.14434613999999996</c:v>
                </c:pt>
                <c:pt idx="2">
                  <c:v>0.13811147000000004</c:v>
                </c:pt>
                <c:pt idx="3">
                  <c:v>0.51194212900000002</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18.390521459999995</c:v>
                </c:pt>
                <c:pt idx="2">
                  <c:v>13.358424549999997</c:v>
                </c:pt>
                <c:pt idx="3">
                  <c:v>20.970976969999999</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Constraints!$C$12:$C$19</c:f>
              <c:numCache>
                <c:formatCode>0.00</c:formatCode>
                <c:ptCount val="8"/>
                <c:pt idx="0">
                  <c:v>10.704481740843654</c:v>
                </c:pt>
                <c:pt idx="1">
                  <c:v>0</c:v>
                </c:pt>
                <c:pt idx="2">
                  <c:v>16.192872866048493</c:v>
                </c:pt>
                <c:pt idx="3">
                  <c:v>2.1112128264082748</c:v>
                </c:pt>
                <c:pt idx="4">
                  <c:v>14.553527089333144</c:v>
                </c:pt>
                <c:pt idx="5">
                  <c:v>22.660825002731904</c:v>
                </c:pt>
                <c:pt idx="6">
                  <c:v>0</c:v>
                </c:pt>
                <c:pt idx="7" formatCode="0.000">
                  <c:v>0.4870747490543999</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340560.50500000006</c:v>
                </c:pt>
                <c:pt idx="3">
                  <c:v>174083.80099999995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161864.5</c:v>
                </c:pt>
                <c:pt idx="3">
                  <c:v>178172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404743.77000000014</c:v>
                </c:pt>
                <c:pt idx="3">
                  <c:v>391966.21199999988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695579.5</c:v>
                </c:pt>
                <c:pt idx="3">
                  <c:v>423190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340560.50500000006</c:v>
                </c:pt>
                <c:pt idx="3">
                  <c:v>174083.80099999995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161864.5</c:v>
                </c:pt>
                <c:pt idx="3">
                  <c:v>178172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7.9224410590740684</c:v>
                </c:pt>
                <c:pt idx="3">
                  <c:v>3.1780805975429276</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3.4485242048071081</c:v>
                </c:pt>
                <c:pt idx="3">
                  <c:v>3.3032025570124897</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404743.77000000014</c:v>
                </c:pt>
                <c:pt idx="3">
                  <c:v>391966.21199999988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695579.5</c:v>
                </c:pt>
                <c:pt idx="3">
                  <c:v>423190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16.615427875093403</c:v>
                </c:pt>
                <c:pt idx="3">
                  <c:v>18.888488373741026</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20.541437941328109</c:v>
                </c:pt>
                <c:pt idx="3">
                  <c:v>12.224664742519968</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32.510025365404232</c:v>
                </c:pt>
                <c:pt idx="3">
                  <c:v>36.872757515068031</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0.87496557690461918</c:v>
                </c:pt>
                <c:pt idx="3">
                  <c:v>3.4672936319092926</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pt idx="2">
                  <c:v>7.5550111658470018E-2</c:v>
                </c:pt>
                <c:pt idx="3">
                  <c:v>0.21150673421415994</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pt idx="2">
                  <c:v>0.14074209626078998</c:v>
                </c:pt>
                <c:pt idx="3">
                  <c:v>-3.9080881274900024E-2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-24648.087999999996</c:v>
                </c:pt>
                <c:pt idx="3">
                  <c:v>-32791.564000000006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-100039.5</c:v>
                </c:pt>
                <c:pt idx="3">
                  <c:v>-60503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pt idx="2">
                  <c:v>0</c:v>
                </c:pt>
                <c:pt idx="3">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pt idx="2">
                  <c:v>0</c:v>
                </c:pt>
                <c:pt idx="3">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pt idx="2">
                  <c:v>257774.79</c:v>
                </c:pt>
                <c:pt idx="3">
                  <c:v>220187.64</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pt idx="2">
                  <c:v>0.54296570532115007</c:v>
                </c:pt>
                <c:pt idx="3">
                  <c:v>0.32364304879738004</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5.8960176800000008</c:v>
                </c:pt>
                <c:pt idx="1">
                  <c:v>6.5784692299999987</c:v>
                </c:pt>
                <c:pt idx="2">
                  <c:v>6.8638579799999997</c:v>
                </c:pt>
                <c:pt idx="3">
                  <c:v>5.8997156200000003</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0.54981176000000009</c:v>
                </c:pt>
                <c:pt idx="1">
                  <c:v>0.38979265999999996</c:v>
                </c:pt>
                <c:pt idx="2">
                  <c:v>0.57962839999999993</c:v>
                </c:pt>
                <c:pt idx="3">
                  <c:v>0.44497406999999994</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0.53570108999999988</c:v>
                </c:pt>
                <c:pt idx="1">
                  <c:v>0.40924099999999991</c:v>
                </c:pt>
                <c:pt idx="2">
                  <c:v>0.74528870000000003</c:v>
                </c:pt>
                <c:pt idx="3">
                  <c:v>0.39010766999999996</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pt idx="2">
                  <c:v>0</c:v>
                </c:pt>
                <c:pt idx="3">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-1940.7100000000009</c:v>
                </c:pt>
                <c:pt idx="3">
                  <c:v>39239.184000000001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775747.13800000015</c:v>
                </c:pt>
                <c:pt idx="3">
                  <c:v>665842.59200000006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2124844.8430000003</c:v>
                </c:pt>
                <c:pt idx="3">
                  <c:v>1842352.4469999997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1883555.7560000001</c:v>
                </c:pt>
                <c:pt idx="3">
                  <c:v>1590704.7649999999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-124687.588</c:v>
                </c:pt>
                <c:pt idx="3">
                  <c:v>-93294.564000000013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27104.882000000009</c:v>
                </c:pt>
                <c:pt idx="3">
                  <c:v>20630.384000000002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55104.62999999999</c:v>
                </c:pt>
                <c:pt idx="3">
                  <c:v>103743.24799999999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-46434.969000000012</c:v>
                </c:pt>
                <c:pt idx="3">
                  <c:v>-180022.19700000001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pt idx="2">
                  <c:v>1.2450316927629403</c:v>
                </c:pt>
                <c:pt idx="3">
                  <c:v>1.7585129019074999</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pt idx="2">
                  <c:v>0.80302424999999999</c:v>
                </c:pt>
                <c:pt idx="3">
                  <c:v>0.94949861999999985</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pt idx="2">
                  <c:v>2.3113239999999997E-2</c:v>
                </c:pt>
                <c:pt idx="3">
                  <c:v>6.37639E-3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pt idx="2">
                  <c:v>4.8933199999999979E-3</c:v>
                </c:pt>
                <c:pt idx="3">
                  <c:v>5.18331E-3</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pt idx="2">
                  <c:v>1.7034779999999999E-2</c:v>
                </c:pt>
                <c:pt idx="3">
                  <c:v>4.9915300000000001E-3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pt idx="2">
                  <c:v>0.11937382000000001</c:v>
                </c:pt>
                <c:pt idx="3">
                  <c:v>8.3255510000000005E-2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pt idx="2">
                  <c:v>6.3885999999999999E-4</c:v>
                </c:pt>
                <c:pt idx="3">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pt idx="2">
                  <c:v>1.0218380200000001</c:v>
                </c:pt>
                <c:pt idx="3">
                  <c:v>1.0365417399999999</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pt idx="2">
                  <c:v>0</c:v>
                </c:pt>
                <c:pt idx="3">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0.76737062999999983</c:v>
                </c:pt>
                <c:pt idx="1">
                  <c:v>0.79212051000000006</c:v>
                </c:pt>
                <c:pt idx="2">
                  <c:v>0.76613488000000041</c:v>
                </c:pt>
                <c:pt idx="3">
                  <c:v>0.77736496999999993</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pt idx="2">
                  <c:v>0</c:v>
                </c:pt>
                <c:pt idx="3">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pt idx="2">
                  <c:v>0</c:v>
                </c:pt>
                <c:pt idx="3">
                  <c:v>0.34455794000000001</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0.58408141999999996</c:v>
                </c:pt>
                <c:pt idx="2">
                  <c:v>0.57866704000000024</c:v>
                </c:pt>
                <c:pt idx="3">
                  <c:v>0.61816696000000015</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0.81631583999999979</c:v>
                </c:pt>
                <c:pt idx="1">
                  <c:v>0.65241182000000009</c:v>
                </c:pt>
                <c:pt idx="2">
                  <c:v>0.68624949999999973</c:v>
                </c:pt>
                <c:pt idx="3">
                  <c:v>0.44962183999999994</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pt idx="2">
                  <c:v>3.3066650000000003E-2</c:v>
                </c:pt>
                <c:pt idx="3">
                  <c:v>3.8751780000000006E-2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1.8508249300000001</c:v>
                </c:pt>
                <c:pt idx="1">
                  <c:v>1.9150755100000005</c:v>
                </c:pt>
                <c:pt idx="2">
                  <c:v>1.6999482699999999</c:v>
                </c:pt>
                <c:pt idx="3">
                  <c:v>2.0189737700000006</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106.29857000000001</c:v>
                </c:pt>
                <c:pt idx="7">
                  <c:v>67.900710000000004</c:v>
                </c:pt>
                <c:pt idx="8">
                  <c:v>183.65774999999999</c:v>
                </c:pt>
                <c:pt idx="9">
                  <c:v>123.30249999999999</c:v>
                </c:pt>
                <c:pt idx="10">
                  <c:v>77.495519999999999</c:v>
                </c:pt>
                <c:pt idx="11">
                  <c:v>207.06710000000001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4.5708000000000002</c:v>
                </c:pt>
                <c:pt idx="8">
                  <c:v>0</c:v>
                </c:pt>
                <c:pt idx="9">
                  <c:v>0</c:v>
                </c:pt>
                <c:pt idx="10">
                  <c:v>2.9667500000000002</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7.9799999999999996E-2</c:v>
                </c:pt>
                <c:pt idx="7">
                  <c:v>9.8799999999999999E-2</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86.415750000000003</c:v>
                </c:pt>
                <c:pt idx="7">
                  <c:v>86.415750000000003</c:v>
                </c:pt>
                <c:pt idx="8">
                  <c:v>86.415750000000003</c:v>
                </c:pt>
                <c:pt idx="9">
                  <c:v>65.589749999999995</c:v>
                </c:pt>
                <c:pt idx="10">
                  <c:v>62.64575</c:v>
                </c:pt>
                <c:pt idx="11">
                  <c:v>65.589749999999995</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180.26592000000002</c:v>
                </c:pt>
                <c:pt idx="7">
                  <c:v>278.62241999999998</c:v>
                </c:pt>
                <c:pt idx="8">
                  <c:v>177.90542000000002</c:v>
                </c:pt>
                <c:pt idx="9">
                  <c:v>253.43552</c:v>
                </c:pt>
                <c:pt idx="10">
                  <c:v>360.22252000000003</c:v>
                </c:pt>
                <c:pt idx="11">
                  <c:v>253.43552</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1.9085760000000011E-2</c:v>
                </c:pt>
                <c:pt idx="3">
                  <c:v>1.0302460000000003E-2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pt idx="2">
                  <c:v>2418467.9300000002</c:v>
                </c:pt>
                <c:pt idx="3">
                  <c:v>2312693.64</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pt idx="2">
                  <c:v>1816.87</c:v>
                </c:pt>
                <c:pt idx="3">
                  <c:v>1500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pt idx="2">
                  <c:v>0</c:v>
                </c:pt>
                <c:pt idx="3">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pt idx="2">
                  <c:v>0</c:v>
                </c:pt>
                <c:pt idx="3">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1.9085760000000011E-2</c:v>
                </c:pt>
                <c:pt idx="3">
                  <c:v>1.0302460000000003E-2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3.4866135199999997</c:v>
                </c:pt>
                <c:pt idx="1">
                  <c:v>3.7478899299999999</c:v>
                </c:pt>
                <c:pt idx="2">
                  <c:v>3.5737176900000001</c:v>
                </c:pt>
                <c:pt idx="3">
                  <c:v>3.377301131117501</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pt idx="2">
                  <c:v>4.9838400000000019E-2</c:v>
                </c:pt>
                <c:pt idx="3">
                  <c:v>5.028833000000002E-2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0</c:v>
                </c:pt>
                <c:pt idx="1">
                  <c:v>1.992006E-2</c:v>
                </c:pt>
                <c:pt idx="2">
                  <c:v>0</c:v>
                </c:pt>
                <c:pt idx="3">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pt idx="2">
                  <c:v>1.5833340000000001E-2</c:v>
                </c:pt>
                <c:pt idx="3">
                  <c:v>0.76776666999999998</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0.37412726000000013</c:v>
                </c:pt>
                <c:pt idx="1">
                  <c:v>0.38544018000000013</c:v>
                </c:pt>
                <c:pt idx="2">
                  <c:v>0.33909165000000008</c:v>
                </c:pt>
                <c:pt idx="3">
                  <c:v>0.38341955000000011</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1.5145384900000001</c:v>
                </c:pt>
                <c:pt idx="1">
                  <c:v>2.21621946</c:v>
                </c:pt>
                <c:pt idx="2">
                  <c:v>1.4794584400000002</c:v>
                </c:pt>
                <c:pt idx="3">
                  <c:v>1.3397888000000002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pt idx="2">
                  <c:v>4.131625142618649</c:v>
                </c:pt>
                <c:pt idx="3">
                  <c:v>2.8294883500628094</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8.2000000000000015E-5</c:v>
                </c:pt>
                <c:pt idx="1">
                  <c:v>3.1731999999999995E-4</c:v>
                </c:pt>
                <c:pt idx="2">
                  <c:v>1.908E-5</c:v>
                </c:pt>
                <c:pt idx="3">
                  <c:v>4.0999999999999999E-7</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0.41303311600001003</c:v>
                </c:pt>
                <c:pt idx="1">
                  <c:v>1.398429049999991</c:v>
                </c:pt>
                <c:pt idx="2">
                  <c:v>-1.0758281029999317</c:v>
                </c:pt>
                <c:pt idx="3">
                  <c:v>-1.515959189999988</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categories'!$C$3:$N$3</c:f>
              <c:numCache>
                <c:formatCode>0.00</c:formatCode>
                <c:ptCount val="12"/>
                <c:pt idx="0">
                  <c:v>12.474907089000002</c:v>
                </c:pt>
                <c:pt idx="1">
                  <c:v>12.318633492999998</c:v>
                </c:pt>
                <c:pt idx="2">
                  <c:v>7.635731451999999</c:v>
                </c:pt>
                <c:pt idx="3">
                  <c:v>5.7444130509999995</c:v>
                </c:pt>
              </c:numCache>
            </c:numRef>
          </c:val>
          <c:extLst>
            <c:ext xmlns:c16="http://schemas.microsoft.com/office/drawing/2014/chart" uri="{C3380CC4-5D6E-409C-BE32-E72D297353CC}">
              <c16:uniqueId val="{00000000-A6A2-4963-A0A3-7C5D90BA40C7}"/>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categories'!$C$4:$N$4</c:f>
              <c:numCache>
                <c:formatCode>0.00</c:formatCode>
                <c:ptCount val="12"/>
                <c:pt idx="0">
                  <c:v>4.945659624929851</c:v>
                </c:pt>
                <c:pt idx="1">
                  <c:v>4.7950972111753689</c:v>
                </c:pt>
                <c:pt idx="2">
                  <c:v>3.7517164956804363</c:v>
                </c:pt>
                <c:pt idx="3">
                  <c:v>3.0871667951006287</c:v>
                </c:pt>
              </c:numCache>
            </c:numRef>
          </c:val>
          <c:extLst>
            <c:ext xmlns:c16="http://schemas.microsoft.com/office/drawing/2014/chart" uri="{C3380CC4-5D6E-409C-BE32-E72D297353CC}">
              <c16:uniqueId val="{00000001-A6A2-4963-A0A3-7C5D90BA40C7}"/>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categories'!$C$5:$N$5</c:f>
              <c:numCache>
                <c:formatCode>0.00</c:formatCode>
                <c:ptCount val="12"/>
                <c:pt idx="0">
                  <c:v>2.3250348600000001</c:v>
                </c:pt>
                <c:pt idx="1">
                  <c:v>-0.25814509999999918</c:v>
                </c:pt>
                <c:pt idx="2">
                  <c:v>2.7893869000000011</c:v>
                </c:pt>
                <c:pt idx="3">
                  <c:v>2.67314008</c:v>
                </c:pt>
              </c:numCache>
            </c:numRef>
          </c:val>
          <c:extLst>
            <c:ext xmlns:c16="http://schemas.microsoft.com/office/drawing/2014/chart" uri="{C3380CC4-5D6E-409C-BE32-E72D297353CC}">
              <c16:uniqueId val="{00000002-A6A2-4963-A0A3-7C5D90BA40C7}"/>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categories'!$C$6:$N$6</c:f>
              <c:numCache>
                <c:formatCode>0.00</c:formatCode>
                <c:ptCount val="12"/>
                <c:pt idx="0">
                  <c:v>13.144083067573931</c:v>
                </c:pt>
                <c:pt idx="1">
                  <c:v>13.750259204139894</c:v>
                </c:pt>
                <c:pt idx="2">
                  <c:v>20.943144925509287</c:v>
                </c:pt>
                <c:pt idx="3">
                  <c:v>27.367720397995825</c:v>
                </c:pt>
              </c:numCache>
            </c:numRef>
          </c:val>
          <c:extLst>
            <c:ext xmlns:c16="http://schemas.microsoft.com/office/drawing/2014/chart" uri="{C3380CC4-5D6E-409C-BE32-E72D297353CC}">
              <c16:uniqueId val="{00000003-A6A2-4963-A0A3-7C5D90BA40C7}"/>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categories'!$C$7:$N$7</c:f>
              <c:numCache>
                <c:formatCode>0.00</c:formatCode>
                <c:ptCount val="12"/>
                <c:pt idx="0">
                  <c:v>1.0924956853096202</c:v>
                </c:pt>
                <c:pt idx="1">
                  <c:v>15.03566625068893</c:v>
                </c:pt>
                <c:pt idx="2">
                  <c:v>0.37641450694148998</c:v>
                </c:pt>
                <c:pt idx="3">
                  <c:v>0.38179386233739998</c:v>
                </c:pt>
              </c:numCache>
            </c:numRef>
          </c:val>
          <c:extLst>
            <c:ext xmlns:c16="http://schemas.microsoft.com/office/drawing/2014/chart" uri="{C3380CC4-5D6E-409C-BE32-E72D297353CC}">
              <c16:uniqueId val="{00000004-A6A2-4963-A0A3-7C5D90BA40C7}"/>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categories'!$C$8:$N$8</c:f>
              <c:numCache>
                <c:formatCode>0.00</c:formatCode>
                <c:ptCount val="12"/>
                <c:pt idx="0">
                  <c:v>4.0646544814168193</c:v>
                </c:pt>
                <c:pt idx="1">
                  <c:v>2.1212789257365507</c:v>
                </c:pt>
                <c:pt idx="2">
                  <c:v>3.8400784700168495</c:v>
                </c:pt>
                <c:pt idx="3">
                  <c:v>6.4516928194413312</c:v>
                </c:pt>
              </c:numCache>
            </c:numRef>
          </c:val>
          <c:extLst>
            <c:ext xmlns:c16="http://schemas.microsoft.com/office/drawing/2014/chart" uri="{C3380CC4-5D6E-409C-BE32-E72D297353CC}">
              <c16:uniqueId val="{00000005-A6A2-4963-A0A3-7C5D90BA40C7}"/>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categories'!$C$9:$N$9</c:f>
              <c:numCache>
                <c:formatCode>0.00</c:formatCode>
                <c:ptCount val="12"/>
                <c:pt idx="0">
                  <c:v>0.37627958551999996</c:v>
                </c:pt>
                <c:pt idx="1">
                  <c:v>19.157297016704046</c:v>
                </c:pt>
                <c:pt idx="2">
                  <c:v>13.625151929054402</c:v>
                </c:pt>
                <c:pt idx="3">
                  <c:v>21.845197216022896</c:v>
                </c:pt>
              </c:numCache>
            </c:numRef>
          </c:val>
          <c:extLst>
            <c:ext xmlns:c16="http://schemas.microsoft.com/office/drawing/2014/chart" uri="{C3380CC4-5D6E-409C-BE32-E72D297353CC}">
              <c16:uniqueId val="{00000006-A6A2-4963-A0A3-7C5D90BA40C7}"/>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categories'!$C$10:$N$10</c:f>
              <c:numCache>
                <c:formatCode>0.00</c:formatCode>
                <c:ptCount val="12"/>
                <c:pt idx="0">
                  <c:v>37.214352092065035</c:v>
                </c:pt>
                <c:pt idx="1">
                  <c:v>41.501817779166139</c:v>
                </c:pt>
                <c:pt idx="2">
                  <c:v>36.93360823843264</c:v>
                </c:pt>
                <c:pt idx="3">
                  <c:v>31.095345719261005</c:v>
                </c:pt>
              </c:numCache>
            </c:numRef>
          </c:val>
          <c:extLst>
            <c:ext xmlns:c16="http://schemas.microsoft.com/office/drawing/2014/chart" uri="{C3380CC4-5D6E-409C-BE32-E72D297353CC}">
              <c16:uniqueId val="{00000007-A6A2-4963-A0A3-7C5D90BA40C7}"/>
            </c:ext>
          </c:extLst>
        </c:ser>
        <c:ser>
          <c:idx val="9"/>
          <c:order val="8"/>
          <c:tx>
            <c:strRef>
              <c:f>'Additional Total categories'!$B$11</c:f>
              <c:strCache>
                <c:ptCount val="1"/>
                <c:pt idx="0">
                  <c:v>Constraints Sterilised HR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categories'!$C$11:$N$11</c:f>
              <c:numCache>
                <c:formatCode>0.00</c:formatCode>
                <c:ptCount val="12"/>
                <c:pt idx="0">
                  <c:v>10.707333979999998</c:v>
                </c:pt>
                <c:pt idx="1">
                  <c:v>15.679477067000001</c:v>
                </c:pt>
                <c:pt idx="2">
                  <c:v>18.752090189999997</c:v>
                </c:pt>
                <c:pt idx="3">
                  <c:v>12.541944357</c:v>
                </c:pt>
              </c:numCache>
            </c:numRef>
          </c:val>
          <c:extLst>
            <c:ext xmlns:c16="http://schemas.microsoft.com/office/drawing/2014/chart" uri="{C3380CC4-5D6E-409C-BE32-E72D297353CC}">
              <c16:uniqueId val="{00000008-A6A2-4963-A0A3-7C5D90BA40C7}"/>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categories'!$C$12:$N$12</c:f>
              <c:numCache>
                <c:formatCode>0.00</c:formatCode>
                <c:ptCount val="12"/>
                <c:pt idx="0">
                  <c:v>0.58428364723171</c:v>
                </c:pt>
                <c:pt idx="1">
                  <c:v>0.6224024518687199</c:v>
                </c:pt>
                <c:pt idx="2">
                  <c:v>0.20625701900439997</c:v>
                </c:pt>
                <c:pt idx="3">
                  <c:v>0.17213071193925994</c:v>
                </c:pt>
              </c:numCache>
            </c:numRef>
          </c:val>
          <c:extLst>
            <c:ext xmlns:c16="http://schemas.microsoft.com/office/drawing/2014/chart" uri="{C3380CC4-5D6E-409C-BE32-E72D297353CC}">
              <c16:uniqueId val="{00000009-A6A2-4963-A0A3-7C5D90BA40C7}"/>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categories'!$C$13:$N$13</c:f>
              <c:numCache>
                <c:formatCode>0.00</c:formatCode>
                <c:ptCount val="12"/>
                <c:pt idx="0">
                  <c:v>7.2743047197083994</c:v>
                </c:pt>
                <c:pt idx="1">
                  <c:v>7.8119580170966909</c:v>
                </c:pt>
                <c:pt idx="2">
                  <c:v>8.7289958105044683</c:v>
                </c:pt>
                <c:pt idx="3">
                  <c:v>7.5861553287973802</c:v>
                </c:pt>
              </c:numCache>
            </c:numRef>
          </c:val>
          <c:extLst>
            <c:ext xmlns:c16="http://schemas.microsoft.com/office/drawing/2014/chart" uri="{C3380CC4-5D6E-409C-BE32-E72D297353CC}">
              <c16:uniqueId val="{0000000A-A6A2-4963-A0A3-7C5D90BA40C7}"/>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categories'!$C$14:$N$14</c:f>
              <c:numCache>
                <c:formatCode>0.00</c:formatCode>
                <c:ptCount val="12"/>
                <c:pt idx="0">
                  <c:v>13.205701564578751</c:v>
                </c:pt>
                <c:pt idx="1">
                  <c:v>8.6481163677131807</c:v>
                </c:pt>
                <c:pt idx="2">
                  <c:v>6.7521071335444702</c:v>
                </c:pt>
                <c:pt idx="3">
                  <c:v>7.8085306419075016</c:v>
                </c:pt>
              </c:numCache>
            </c:numRef>
          </c:val>
          <c:extLst>
            <c:ext xmlns:c16="http://schemas.microsoft.com/office/drawing/2014/chart" uri="{C3380CC4-5D6E-409C-BE32-E72D297353CC}">
              <c16:uniqueId val="{0000000B-A6A2-4963-A0A3-7C5D90BA40C7}"/>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categories'!$C$15:$N$15</c:f>
              <c:numCache>
                <c:formatCode>0.00</c:formatCode>
                <c:ptCount val="12"/>
                <c:pt idx="0">
                  <c:v>1.8999157600000003</c:v>
                </c:pt>
                <c:pt idx="1">
                  <c:v>2.63415965</c:v>
                </c:pt>
                <c:pt idx="2">
                  <c:v>1.8343834300000001</c:v>
                </c:pt>
                <c:pt idx="3">
                  <c:v>2.3309750200000003</c:v>
                </c:pt>
              </c:numCache>
            </c:numRef>
          </c:val>
          <c:extLst>
            <c:ext xmlns:c16="http://schemas.microsoft.com/office/drawing/2014/chart" uri="{C3380CC4-5D6E-409C-BE32-E72D297353CC}">
              <c16:uniqueId val="{0000000C-A6A2-4963-A0A3-7C5D90BA40C7}"/>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categories'!$C$16:$N$16</c:f>
              <c:numCache>
                <c:formatCode>0.00</c:formatCode>
                <c:ptCount val="12"/>
                <c:pt idx="0">
                  <c:v>6.3170324199999994</c:v>
                </c:pt>
                <c:pt idx="1">
                  <c:v>5.8137516900000019</c:v>
                </c:pt>
                <c:pt idx="2">
                  <c:v>4.8077799899999984</c:v>
                </c:pt>
                <c:pt idx="3">
                  <c:v>4.6589958599999992</c:v>
                </c:pt>
              </c:numCache>
            </c:numRef>
          </c:val>
          <c:extLst>
            <c:ext xmlns:c16="http://schemas.microsoft.com/office/drawing/2014/chart" uri="{C3380CC4-5D6E-409C-BE32-E72D297353CC}">
              <c16:uniqueId val="{0000000D-A6A2-4963-A0A3-7C5D90BA40C7}"/>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categories'!$C$17:$N$17</c:f>
              <c:numCache>
                <c:formatCode>0.00</c:formatCode>
                <c:ptCount val="12"/>
                <c:pt idx="0">
                  <c:v>3.9120562389016524</c:v>
                </c:pt>
                <c:pt idx="1">
                  <c:v>3.9367393508988759</c:v>
                </c:pt>
                <c:pt idx="2">
                  <c:v>5.0108727749643114</c:v>
                </c:pt>
                <c:pt idx="3">
                  <c:v>3.7128085971568696</c:v>
                </c:pt>
              </c:numCache>
            </c:numRef>
          </c:val>
          <c:extLst>
            <c:ext xmlns:c16="http://schemas.microsoft.com/office/drawing/2014/chart" uri="{C3380CC4-5D6E-409C-BE32-E72D297353CC}">
              <c16:uniqueId val="{0000000E-A6A2-4963-A0A3-7C5D90BA40C7}"/>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categories'!$C$18:$N$18</c:f>
              <c:numCache>
                <c:formatCode>0.00</c:formatCode>
                <c:ptCount val="12"/>
                <c:pt idx="0">
                  <c:v>5.9122933415827852</c:v>
                </c:pt>
                <c:pt idx="1">
                  <c:v>8.6613512602419398</c:v>
                </c:pt>
                <c:pt idx="2">
                  <c:v>4.1074819416681772</c:v>
                </c:pt>
                <c:pt idx="3">
                  <c:v>2.4073996211283206</c:v>
                </c:pt>
              </c:numCache>
            </c:numRef>
          </c:val>
          <c:extLst>
            <c:ext xmlns:c16="http://schemas.microsoft.com/office/drawing/2014/chart" uri="{C3380CC4-5D6E-409C-BE32-E72D297353CC}">
              <c16:uniqueId val="{0000000F-A6A2-4963-A0A3-7C5D90BA40C7}"/>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pt idx="2">
                  <c:v>7.6542774269999994</c:v>
                </c:pt>
                <c:pt idx="3">
                  <c:v>5.7685824129999999</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pt idx="2">
                  <c:v>1.1264474517836505</c:v>
                </c:pt>
                <c:pt idx="3">
                  <c:v>0.96509591101473002</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pt idx="2">
                  <c:v>0</c:v>
                </c:pt>
                <c:pt idx="3">
                  <c:v>0</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pt idx="2">
                  <c:v>2.4881142331210047</c:v>
                </c:pt>
                <c:pt idx="3">
                  <c:v>2.0918148378982804</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34.60006043459714</c:v>
                </c:pt>
                <c:pt idx="1">
                  <c:v>43.372762322607009</c:v>
                </c:pt>
                <c:pt idx="2">
                  <c:v>50.71083795752979</c:v>
                </c:pt>
                <c:pt idx="3">
                  <c:v>50.594120906206257</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pt idx="2">
                  <c:v>0.52536848594148999</c:v>
                </c:pt>
                <c:pt idx="3">
                  <c:v>0.50791496633739996</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pt idx="2">
                  <c:v>5.1178254249961297</c:v>
                </c:pt>
                <c:pt idx="3">
                  <c:v>7.7359436718367913</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pt idx="2">
                  <c:v>7.5550111658470018E-2</c:v>
                </c:pt>
                <c:pt idx="3">
                  <c:v>0.21150673421415994</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pt idx="2">
                  <c:v>0.54296570532115007</c:v>
                </c:pt>
                <c:pt idx="3">
                  <c:v>0.32364304879738004</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pt idx="2">
                  <c:v>1.2450316927629403</c:v>
                </c:pt>
                <c:pt idx="3">
                  <c:v>1.7585129019074999</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pt idx="2">
                  <c:v>4.131625142618649</c:v>
                </c:pt>
                <c:pt idx="3">
                  <c:v>2.8294883500628094</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-1653.0029999999988</c:v>
                </c:pt>
                <c:pt idx="3">
                  <c:v>39767.192999999999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48065.981999999996</c:v>
                </c:pt>
                <c:pt idx="3">
                  <c:v>68236.875999999989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708116.15599999996</c:v>
                </c:pt>
                <c:pt idx="3">
                  <c:v>547733.71600000001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1994101.8030000001</c:v>
                </c:pt>
                <c:pt idx="3">
                  <c:v>1683198.1199999996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5771.2829999999994</c:v>
                </c:pt>
                <c:pt idx="3">
                  <c:v>12801.244000000001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124971.75700000001</c:v>
                </c:pt>
                <c:pt idx="3">
                  <c:v>146353.08299999996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-24648.087999999996</c:v>
                </c:pt>
                <c:pt idx="3">
                  <c:v>-32791.564000000006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27104.882000000009</c:v>
                </c:pt>
                <c:pt idx="3">
                  <c:v>20630.384000000002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55104.62999999999</c:v>
                </c:pt>
                <c:pt idx="3">
                  <c:v>103743.24799999999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-46147.262000000002</c:v>
                </c:pt>
                <c:pt idx="3">
                  <c:v>-179494.18800000002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11.02379081999999</c:v>
                </c:pt>
                <c:pt idx="1">
                  <c:v>7.1714582899999995</c:v>
                </c:pt>
                <c:pt idx="2">
                  <c:v>5.7539826300000012</c:v>
                </c:pt>
                <c:pt idx="3">
                  <c:v>6.3332843600000013</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6.9815305300000015</c:v>
                </c:pt>
                <c:pt idx="1">
                  <c:v>7.3775028899999997</c:v>
                </c:pt>
                <c:pt idx="2">
                  <c:v>8.188775080000001</c:v>
                </c:pt>
                <c:pt idx="3">
                  <c:v>6.7347973599999982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2.3445781200000004</c:v>
                </c:pt>
                <c:pt idx="1">
                  <c:v>1.9104505500000002</c:v>
                </c:pt>
                <c:pt idx="2">
                  <c:v>2.8121440000000009</c:v>
                </c:pt>
                <c:pt idx="3">
                  <c:v>2.0601488300000002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1.8999157600000003</c:v>
                </c:pt>
                <c:pt idx="1">
                  <c:v>2.63415965</c:v>
                </c:pt>
                <c:pt idx="2">
                  <c:v>1.8343834300000001</c:v>
                </c:pt>
                <c:pt idx="3">
                  <c:v>2.49097502</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3.5364519199999997</c:v>
                </c:pt>
                <c:pt idx="1">
                  <c:v>3.8193096699999995</c:v>
                </c:pt>
                <c:pt idx="2">
                  <c:v>3.6235560900000001</c:v>
                </c:pt>
                <c:pt idx="3">
                  <c:v>3.4275894611175004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6.3386146699999992</c:v>
                </c:pt>
                <c:pt idx="1">
                  <c:v>5.8396034200000013</c:v>
                </c:pt>
                <c:pt idx="2">
                  <c:v>4.8234039699999993</c:v>
                </c:pt>
                <c:pt idx="3">
                  <c:v>4.6436903449999996</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0.4870747490543999</c:v>
                </c:pt>
                <c:pt idx="1">
                  <c:v>18.878830866022923</c:v>
                </c:pt>
                <c:pt idx="2">
                  <c:v>13.625252729054401</c:v>
                </c:pt>
                <c:pt idx="3">
                  <c:v>21.644221355863987</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pt idx="2">
                  <c:v>0.92179555326651186</c:v>
                </c:pt>
                <c:pt idx="3">
                  <c:v>0.59777481439238667</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8.2000000000000015E-5</c:v>
                </c:pt>
                <c:pt idx="1">
                  <c:v>3.1731999999999995E-4</c:v>
                </c:pt>
                <c:pt idx="2">
                  <c:v>1.908E-5</c:v>
                </c:pt>
                <c:pt idx="3">
                  <c:v>4.0999999999999999E-7</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0.13213056000000001</c:v>
                </c:pt>
                <c:pt idx="1">
                  <c:v>1.30882082</c:v>
                </c:pt>
                <c:pt idx="2">
                  <c:v>9.5091759999999997E-2</c:v>
                </c:pt>
                <c:pt idx="3">
                  <c:v>0.89210473000000001</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Total'!$F$16:$F$19</c:f>
              <c:numCache>
                <c:formatCode>0.00</c:formatCode>
                <c:ptCount val="4"/>
                <c:pt idx="0">
                  <c:v>5.5171937099999999</c:v>
                </c:pt>
                <c:pt idx="1">
                  <c:v>36.703467476373888</c:v>
                </c:pt>
                <c:pt idx="2">
                  <c:v>5.4025779600000012</c:v>
                </c:pt>
                <c:pt idx="3">
                  <c:v>0.89210513999999996</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pt idx="2">
                  <c:v>4.2199510160061298</c:v>
                </c:pt>
                <c:pt idx="3">
                  <c:v>6.51033922167173</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pt idx="2">
                  <c:v>20.868097569873502</c:v>
                </c:pt>
                <c:pt idx="3">
                  <c:v>12.552035738519599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2B1F48C3-1B82-453D-BA02-4DE51C379E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opy%20of%20totals%20tab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43585</v>
          </cell>
          <cell r="D2">
            <v>43616</v>
          </cell>
          <cell r="E2">
            <v>43646</v>
          </cell>
          <cell r="F2">
            <v>43677</v>
          </cell>
          <cell r="G2">
            <v>43708</v>
          </cell>
          <cell r="H2">
            <v>43738</v>
          </cell>
          <cell r="I2">
            <v>43769</v>
          </cell>
          <cell r="J2">
            <v>43799</v>
          </cell>
          <cell r="K2">
            <v>43830</v>
          </cell>
          <cell r="L2">
            <v>43861</v>
          </cell>
          <cell r="M2">
            <v>43890</v>
          </cell>
          <cell r="N2">
            <v>43921</v>
          </cell>
        </row>
        <row r="3">
          <cell r="B3" t="str">
            <v>Energy Imbalance</v>
          </cell>
          <cell r="C3">
            <v>12.474907089000002</v>
          </cell>
          <cell r="D3">
            <v>12.318633492999998</v>
          </cell>
          <cell r="E3">
            <v>7.635731451999999</v>
          </cell>
          <cell r="F3">
            <v>5.7444130509999995</v>
          </cell>
        </row>
        <row r="4">
          <cell r="B4" t="str">
            <v>Operating Reserve</v>
          </cell>
          <cell r="C4">
            <v>4.945659624929851</v>
          </cell>
          <cell r="D4">
            <v>4.7950972111753689</v>
          </cell>
          <cell r="E4">
            <v>3.7517164956804363</v>
          </cell>
          <cell r="F4">
            <v>3.0871667951006287</v>
          </cell>
        </row>
        <row r="5">
          <cell r="B5" t="str">
            <v>STOR</v>
          </cell>
          <cell r="C5">
            <v>2.3250348600000001</v>
          </cell>
          <cell r="D5">
            <v>-0.25814509999999918</v>
          </cell>
          <cell r="E5">
            <v>2.7893869000000011</v>
          </cell>
          <cell r="F5">
            <v>2.67314008</v>
          </cell>
        </row>
        <row r="6">
          <cell r="B6" t="str">
            <v>Constraints - E&amp;W</v>
          </cell>
          <cell r="C6">
            <v>13.144083067573931</v>
          </cell>
          <cell r="D6">
            <v>13.750259204139894</v>
          </cell>
          <cell r="E6">
            <v>20.943144925509287</v>
          </cell>
          <cell r="F6">
            <v>27.367720397995825</v>
          </cell>
        </row>
        <row r="7">
          <cell r="B7" t="str">
            <v>Constraints - Cheviot</v>
          </cell>
          <cell r="C7">
            <v>1.0924956853096202</v>
          </cell>
          <cell r="D7">
            <v>15.03566625068893</v>
          </cell>
          <cell r="E7">
            <v>0.37641450694148998</v>
          </cell>
          <cell r="F7">
            <v>0.38179386233739998</v>
          </cell>
        </row>
        <row r="8">
          <cell r="B8" t="str">
            <v>Constraints - Scotland</v>
          </cell>
          <cell r="C8">
            <v>4.0646544814168193</v>
          </cell>
          <cell r="D8">
            <v>2.1212789257365507</v>
          </cell>
          <cell r="E8">
            <v>3.8400784700168495</v>
          </cell>
          <cell r="F8">
            <v>6.4516928194413312</v>
          </cell>
        </row>
        <row r="9">
          <cell r="B9" t="str">
            <v>Constraints - Ancillary</v>
          </cell>
          <cell r="C9">
            <v>0.37627958551999996</v>
          </cell>
          <cell r="D9">
            <v>19.157297016704046</v>
          </cell>
          <cell r="E9">
            <v>13.625151929054402</v>
          </cell>
          <cell r="F9">
            <v>21.845197216022896</v>
          </cell>
        </row>
        <row r="10">
          <cell r="B10" t="str">
            <v>ROCOF</v>
          </cell>
          <cell r="C10">
            <v>37.214352092065035</v>
          </cell>
          <cell r="D10">
            <v>41.501817779166139</v>
          </cell>
          <cell r="E10">
            <v>36.93360823843264</v>
          </cell>
          <cell r="F10">
            <v>31.095345719261005</v>
          </cell>
        </row>
        <row r="11">
          <cell r="B11" t="str">
            <v>Constraints Sterilised HR</v>
          </cell>
          <cell r="C11">
            <v>10.707333979999998</v>
          </cell>
          <cell r="D11">
            <v>15.679477067000001</v>
          </cell>
          <cell r="E11">
            <v>18.752090189999997</v>
          </cell>
          <cell r="F11">
            <v>12.541944357</v>
          </cell>
        </row>
        <row r="12">
          <cell r="B12" t="str">
            <v>Negative Reserve</v>
          </cell>
          <cell r="C12">
            <v>0.58428364723171</v>
          </cell>
          <cell r="D12">
            <v>0.6224024518687199</v>
          </cell>
          <cell r="E12">
            <v>0.20625701900439997</v>
          </cell>
          <cell r="F12">
            <v>0.17213071193925994</v>
          </cell>
        </row>
        <row r="13">
          <cell r="B13" t="str">
            <v>Fast Reserve</v>
          </cell>
          <cell r="C13">
            <v>7.2743047197083994</v>
          </cell>
          <cell r="D13">
            <v>7.8119580170966909</v>
          </cell>
          <cell r="E13">
            <v>8.7289958105044683</v>
          </cell>
          <cell r="F13">
            <v>7.5861553287973802</v>
          </cell>
        </row>
        <row r="14">
          <cell r="B14" t="str">
            <v>Response</v>
          </cell>
          <cell r="C14">
            <v>13.205701564578751</v>
          </cell>
          <cell r="D14">
            <v>8.6481163677131807</v>
          </cell>
          <cell r="E14">
            <v>6.7521071335444702</v>
          </cell>
          <cell r="F14">
            <v>7.8085306419075016</v>
          </cell>
        </row>
        <row r="15">
          <cell r="B15" t="str">
            <v>Other Reserve</v>
          </cell>
          <cell r="C15">
            <v>1.8999157600000003</v>
          </cell>
          <cell r="D15">
            <v>2.63415965</v>
          </cell>
          <cell r="E15">
            <v>1.8343834300000001</v>
          </cell>
          <cell r="F15">
            <v>2.3309750200000003</v>
          </cell>
        </row>
        <row r="16">
          <cell r="B16" t="str">
            <v>Reactive</v>
          </cell>
          <cell r="C16">
            <v>6.3170324199999994</v>
          </cell>
          <cell r="D16">
            <v>5.8137516900000019</v>
          </cell>
          <cell r="E16">
            <v>4.8077799899999984</v>
          </cell>
          <cell r="F16">
            <v>4.6589958599999992</v>
          </cell>
        </row>
        <row r="17">
          <cell r="B17" t="str">
            <v>Black Start</v>
          </cell>
          <cell r="C17">
            <v>3.9120562389016524</v>
          </cell>
          <cell r="D17">
            <v>3.9367393508988759</v>
          </cell>
          <cell r="E17">
            <v>5.0108727749643114</v>
          </cell>
          <cell r="F17">
            <v>3.7128085971568696</v>
          </cell>
        </row>
        <row r="18">
          <cell r="B18" t="str">
            <v>Minor Components</v>
          </cell>
          <cell r="C18">
            <v>5.9122933415827852</v>
          </cell>
          <cell r="D18">
            <v>8.6613512602419398</v>
          </cell>
          <cell r="E18">
            <v>4.1074819416681772</v>
          </cell>
          <cell r="F18">
            <v>2.4073996211283206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workbookViewId="0">
      <selection activeCell="I6" sqref="I6"/>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7">
        <v>44013</v>
      </c>
      <c r="G1" s="68">
        <f>E1</f>
        <v>44013</v>
      </c>
    </row>
    <row r="2" spans="1:7">
      <c r="E2" s="37">
        <f>EOMONTH(E1,0)</f>
        <v>44043</v>
      </c>
    </row>
    <row r="3" spans="1:7">
      <c r="B3" s="37"/>
      <c r="C3" s="37"/>
    </row>
    <row r="8" spans="1:7">
      <c r="A8" s="39"/>
    </row>
    <row r="16" spans="1:7">
      <c r="A16" s="39"/>
    </row>
    <row r="17" spans="1:10">
      <c r="J17" t="s">
        <v>186</v>
      </c>
    </row>
    <row r="18" spans="1:10">
      <c r="A18" s="39"/>
    </row>
    <row r="22" spans="1:10">
      <c r="A22" s="39"/>
    </row>
    <row r="23" spans="1:10">
      <c r="A23" s="39"/>
    </row>
    <row r="24" spans="1:10">
      <c r="A24" s="39"/>
    </row>
    <row r="26" spans="1:10">
      <c r="A26" s="39"/>
    </row>
    <row r="28" spans="1:10">
      <c r="A28" s="39"/>
    </row>
    <row r="29" spans="1:10">
      <c r="A29" s="39"/>
    </row>
    <row r="32" spans="1:10">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B14" sqref="B14"/>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64</v>
      </c>
      <c r="C3" s="40">
        <v>12.474907089000002</v>
      </c>
      <c r="D3" s="40">
        <v>12.318633493</v>
      </c>
      <c r="E3" s="40">
        <v>7.633472789999999</v>
      </c>
      <c r="F3" s="40">
        <v>5.7444130509999995</v>
      </c>
      <c r="G3" s="40"/>
      <c r="H3" s="40"/>
      <c r="I3" s="40"/>
      <c r="J3" s="40"/>
      <c r="K3" s="40"/>
      <c r="L3" s="40"/>
      <c r="M3" s="40"/>
      <c r="N3" s="40"/>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124</v>
      </c>
      <c r="C6" s="3">
        <v>43922</v>
      </c>
      <c r="D6" s="3">
        <v>43952</v>
      </c>
      <c r="E6" s="3">
        <v>43983</v>
      </c>
      <c r="F6" s="3">
        <v>44013</v>
      </c>
      <c r="G6" s="3">
        <v>44044</v>
      </c>
      <c r="H6" s="3">
        <v>44075</v>
      </c>
      <c r="I6" s="3">
        <v>44105</v>
      </c>
      <c r="J6" s="3">
        <v>44136</v>
      </c>
      <c r="K6" s="3">
        <v>44166</v>
      </c>
      <c r="L6" s="3">
        <v>44197</v>
      </c>
      <c r="M6" s="3">
        <v>44228</v>
      </c>
      <c r="N6" s="3">
        <v>44256</v>
      </c>
    </row>
    <row r="7" spans="2:14">
      <c r="B7" s="1" t="s">
        <v>64</v>
      </c>
      <c r="C7" s="15">
        <v>161944.85000000003</v>
      </c>
      <c r="D7" s="15">
        <v>254260.21499999997</v>
      </c>
      <c r="E7" s="15">
        <v>-1940.7100000000009</v>
      </c>
      <c r="F7" s="15">
        <v>39239.184000000001</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B23" sqref="B23"/>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153</v>
      </c>
      <c r="C3" s="40">
        <v>2.8166584130802699</v>
      </c>
      <c r="D3" s="40">
        <v>2.9863352409868398</v>
      </c>
      <c r="E3" s="40">
        <v>1.1264474517836505</v>
      </c>
      <c r="F3" s="40">
        <v>0.96509591101473002</v>
      </c>
      <c r="G3" s="40"/>
      <c r="H3" s="40"/>
      <c r="I3" s="40"/>
      <c r="J3" s="40"/>
      <c r="K3" s="40"/>
      <c r="L3" s="40"/>
      <c r="M3" s="40"/>
      <c r="N3" s="40"/>
    </row>
    <row r="4" spans="2:14">
      <c r="B4" s="1" t="s">
        <v>155</v>
      </c>
      <c r="C4" s="40">
        <v>2.1131719257353905</v>
      </c>
      <c r="D4" s="40">
        <v>2.3787250926652201</v>
      </c>
      <c r="E4" s="40">
        <v>2.4881142331210047</v>
      </c>
      <c r="F4" s="40">
        <v>2.0918148378982804</v>
      </c>
      <c r="G4" s="40"/>
      <c r="H4" s="40"/>
      <c r="I4" s="40"/>
      <c r="J4" s="40"/>
      <c r="K4" s="40"/>
      <c r="L4" s="40"/>
      <c r="M4" s="40"/>
      <c r="N4" s="40"/>
    </row>
    <row r="5" spans="2:14">
      <c r="B5" s="1" t="s">
        <v>156</v>
      </c>
      <c r="C5" s="40">
        <v>9.0917126334500026E-3</v>
      </c>
      <c r="D5" s="40">
        <v>-0.62078723599999996</v>
      </c>
      <c r="E5" s="40">
        <v>8.8721507013909989E-2</v>
      </c>
      <c r="F5" s="40">
        <v>-0.21534896993024119</v>
      </c>
      <c r="G5" s="40"/>
      <c r="H5" s="40"/>
      <c r="I5" s="40"/>
      <c r="J5" s="40"/>
      <c r="K5" s="40"/>
      <c r="L5" s="40"/>
      <c r="M5" s="40"/>
      <c r="N5" s="40"/>
    </row>
    <row r="6" spans="2:14">
      <c r="B6" s="1" t="s">
        <v>42</v>
      </c>
      <c r="C6" s="40">
        <v>0</v>
      </c>
      <c r="D6" s="40">
        <v>0</v>
      </c>
      <c r="E6" s="40">
        <v>0</v>
      </c>
      <c r="F6" s="40">
        <v>0</v>
      </c>
      <c r="G6" s="40"/>
      <c r="H6" s="40"/>
      <c r="I6" s="40"/>
      <c r="J6" s="40"/>
      <c r="K6" s="40"/>
      <c r="L6" s="40"/>
      <c r="M6" s="40"/>
      <c r="N6" s="40"/>
    </row>
    <row r="7" spans="2:14">
      <c r="B7" s="1" t="s">
        <v>157</v>
      </c>
      <c r="C7" s="40">
        <v>6.7375734807399992E-3</v>
      </c>
      <c r="D7" s="40">
        <v>5.0824113523310004E-2</v>
      </c>
      <c r="E7" s="40">
        <v>4.9482759997069997E-2</v>
      </c>
      <c r="F7" s="40">
        <v>0.28642677691028001</v>
      </c>
      <c r="G7" s="40"/>
      <c r="H7" s="40"/>
      <c r="I7" s="40"/>
      <c r="J7" s="40"/>
      <c r="K7" s="40"/>
      <c r="L7" s="40"/>
      <c r="M7" s="40"/>
      <c r="N7" s="40"/>
    </row>
    <row r="8" spans="2:14">
      <c r="B8" s="1" t="s">
        <v>171</v>
      </c>
      <c r="C8" s="40">
        <v>0</v>
      </c>
      <c r="D8" s="40">
        <v>0</v>
      </c>
      <c r="E8" s="40">
        <v>0</v>
      </c>
      <c r="F8" s="40">
        <v>0</v>
      </c>
      <c r="G8" s="40"/>
      <c r="H8" s="40"/>
      <c r="I8" s="40"/>
      <c r="J8" s="40"/>
      <c r="K8" s="40"/>
      <c r="L8" s="40"/>
      <c r="M8" s="40"/>
      <c r="N8" s="40"/>
    </row>
    <row r="9" spans="2:14">
      <c r="B9" s="1" t="s">
        <v>158</v>
      </c>
      <c r="C9" s="40">
        <v>0</v>
      </c>
      <c r="D9" s="40">
        <v>0</v>
      </c>
      <c r="E9" s="40">
        <v>0</v>
      </c>
      <c r="F9" s="40">
        <v>0</v>
      </c>
      <c r="G9" s="40"/>
      <c r="H9" s="40"/>
      <c r="I9" s="40"/>
      <c r="J9" s="40"/>
      <c r="K9" s="40"/>
      <c r="L9" s="40"/>
      <c r="M9" s="40"/>
      <c r="N9" s="40"/>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92</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153</v>
      </c>
      <c r="C13" s="15">
        <v>64418.160999999993</v>
      </c>
      <c r="D13" s="15">
        <v>91488.575999999986</v>
      </c>
      <c r="E13" s="15">
        <v>48065.981999999996</v>
      </c>
      <c r="F13" s="15">
        <v>68236.875999999989</v>
      </c>
      <c r="G13" s="15">
        <v>0</v>
      </c>
      <c r="H13" s="15">
        <v>0</v>
      </c>
      <c r="I13" s="15">
        <v>0</v>
      </c>
      <c r="J13" s="15">
        <v>0</v>
      </c>
      <c r="K13" s="15">
        <v>0</v>
      </c>
      <c r="L13" s="15">
        <v>0</v>
      </c>
      <c r="M13" s="15">
        <v>0</v>
      </c>
      <c r="N13" s="15">
        <v>0</v>
      </c>
    </row>
    <row r="14" spans="2:14">
      <c r="B14" s="1" t="s">
        <v>155</v>
      </c>
      <c r="C14" s="15">
        <v>676469.91000000015</v>
      </c>
      <c r="D14" s="15">
        <v>600653.7899999998</v>
      </c>
      <c r="E14" s="15">
        <v>708116.15599999996</v>
      </c>
      <c r="F14" s="15">
        <v>547733.71600000001</v>
      </c>
      <c r="G14" s="15">
        <v>0</v>
      </c>
      <c r="H14" s="15">
        <v>0</v>
      </c>
      <c r="I14" s="15">
        <v>0</v>
      </c>
      <c r="J14" s="15">
        <v>0</v>
      </c>
      <c r="K14" s="15">
        <v>0</v>
      </c>
      <c r="L14" s="15">
        <v>0</v>
      </c>
      <c r="M14" s="15">
        <v>0</v>
      </c>
      <c r="N14" s="15">
        <v>0</v>
      </c>
    </row>
    <row r="15" spans="2:14">
      <c r="B15" s="1" t="s">
        <v>156</v>
      </c>
      <c r="C15" s="15">
        <v>902.5</v>
      </c>
      <c r="D15" s="15">
        <v>0</v>
      </c>
      <c r="E15" s="15">
        <v>5140.5</v>
      </c>
      <c r="F15" s="15">
        <v>10830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157</v>
      </c>
      <c r="C17" s="15">
        <v>5462.5</v>
      </c>
      <c r="D17" s="15">
        <v>687</v>
      </c>
      <c r="E17" s="15">
        <v>14424.5</v>
      </c>
      <c r="F17" s="15">
        <v>39042</v>
      </c>
      <c r="G17" s="15">
        <v>0</v>
      </c>
      <c r="H17" s="15">
        <v>0</v>
      </c>
      <c r="I17" s="15">
        <v>0</v>
      </c>
      <c r="J17" s="15">
        <v>0</v>
      </c>
      <c r="K17" s="15">
        <v>0</v>
      </c>
      <c r="L17" s="15">
        <v>0</v>
      </c>
      <c r="M17" s="15">
        <v>0</v>
      </c>
      <c r="N17" s="15">
        <v>0</v>
      </c>
    </row>
    <row r="18" spans="2:14">
      <c r="B18" s="1" t="s">
        <v>171</v>
      </c>
      <c r="C18" s="15">
        <v>0</v>
      </c>
      <c r="D18" s="15">
        <v>0</v>
      </c>
      <c r="E18" s="15">
        <v>0</v>
      </c>
      <c r="F18" s="15">
        <v>0</v>
      </c>
      <c r="G18" s="15">
        <v>0</v>
      </c>
      <c r="H18" s="15">
        <v>0</v>
      </c>
      <c r="I18" s="15">
        <v>0</v>
      </c>
      <c r="J18" s="15">
        <v>0</v>
      </c>
      <c r="K18" s="15">
        <v>0</v>
      </c>
      <c r="L18" s="15">
        <v>0</v>
      </c>
      <c r="M18" s="15">
        <v>0</v>
      </c>
      <c r="N18" s="15">
        <v>0</v>
      </c>
    </row>
    <row r="19" spans="2:14">
      <c r="B19" s="1" t="s">
        <v>158</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9"/>
  <sheetViews>
    <sheetView zoomScale="85" zoomScaleNormal="85" workbookViewId="0">
      <selection activeCell="I23" sqref="I23"/>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79</v>
      </c>
      <c r="C3" s="40">
        <v>0</v>
      </c>
      <c r="D3" s="40">
        <v>4.1490390000000002E-2</v>
      </c>
      <c r="E3" s="40">
        <v>0</v>
      </c>
      <c r="F3" s="40">
        <v>0</v>
      </c>
      <c r="G3" s="40"/>
      <c r="H3" s="40"/>
      <c r="I3" s="40"/>
      <c r="J3" s="40"/>
      <c r="K3" s="40"/>
      <c r="L3" s="40"/>
      <c r="M3" s="40"/>
      <c r="N3" s="40"/>
    </row>
    <row r="4" spans="1:14">
      <c r="B4" s="1" t="s">
        <v>80</v>
      </c>
      <c r="C4" s="40">
        <v>0.64250024000000017</v>
      </c>
      <c r="D4" s="40">
        <v>0.75945085000000023</v>
      </c>
      <c r="E4" s="40">
        <v>0.77476073999999984</v>
      </c>
      <c r="F4" s="40">
        <v>0.72431109999999999</v>
      </c>
      <c r="G4" s="40"/>
      <c r="H4" s="40"/>
      <c r="I4" s="40"/>
      <c r="J4" s="40"/>
      <c r="K4" s="40"/>
      <c r="L4" s="40"/>
      <c r="M4" s="40"/>
      <c r="N4" s="40"/>
    </row>
    <row r="5" spans="1:14">
      <c r="B5" s="1" t="s">
        <v>83</v>
      </c>
      <c r="C5" s="40">
        <v>1.7218788799999996</v>
      </c>
      <c r="D5" s="40">
        <v>2.0998678699999993</v>
      </c>
      <c r="E5" s="40">
        <v>2.1184875900000004</v>
      </c>
      <c r="F5" s="40">
        <v>2.2271201299999999</v>
      </c>
      <c r="G5" s="40"/>
      <c r="H5" s="40"/>
      <c r="I5" s="40"/>
      <c r="J5" s="40"/>
      <c r="K5" s="40"/>
      <c r="L5" s="40"/>
      <c r="M5" s="40"/>
      <c r="N5" s="40"/>
    </row>
    <row r="6" spans="1:14">
      <c r="B6" s="1" t="s">
        <v>84</v>
      </c>
      <c r="C6" s="40">
        <v>0.11232955999999994</v>
      </c>
      <c r="D6" s="40">
        <v>0.11908993000000005</v>
      </c>
      <c r="E6" s="40">
        <v>1.6560429999999998E-2</v>
      </c>
      <c r="F6" s="40">
        <v>8.2232999999999981E-4</v>
      </c>
      <c r="G6" s="40"/>
      <c r="H6" s="40"/>
      <c r="I6" s="40"/>
      <c r="J6" s="40"/>
      <c r="K6" s="40"/>
      <c r="L6" s="40"/>
      <c r="M6" s="40"/>
      <c r="N6" s="40"/>
    </row>
    <row r="7" spans="1:14">
      <c r="B7" s="1" t="s">
        <v>81</v>
      </c>
      <c r="C7" s="40">
        <v>0</v>
      </c>
      <c r="D7" s="40">
        <v>0</v>
      </c>
      <c r="E7" s="40">
        <v>0</v>
      </c>
      <c r="F7" s="40">
        <v>0</v>
      </c>
      <c r="G7" s="40"/>
      <c r="H7" s="40"/>
      <c r="I7" s="40"/>
      <c r="J7" s="40"/>
      <c r="K7" s="40"/>
      <c r="L7" s="40"/>
      <c r="M7" s="40"/>
      <c r="N7" s="40"/>
    </row>
    <row r="8" spans="1:14">
      <c r="B8" s="1" t="s">
        <v>82</v>
      </c>
      <c r="C8" s="40">
        <v>-0.13213056000000001</v>
      </c>
      <c r="D8" s="40">
        <v>-1.0679581</v>
      </c>
      <c r="E8" s="40">
        <v>-9.7664760000000003E-2</v>
      </c>
      <c r="F8" s="40">
        <v>-0.89210473000000001</v>
      </c>
      <c r="G8" s="40"/>
      <c r="H8" s="40"/>
      <c r="I8" s="40"/>
      <c r="J8" s="40"/>
      <c r="K8" s="40"/>
      <c r="L8" s="40"/>
      <c r="M8" s="40"/>
      <c r="N8" s="40"/>
    </row>
    <row r="9" spans="1:14">
      <c r="B9" s="5"/>
      <c r="C9" s="16">
        <v>2.3445781199999995</v>
      </c>
      <c r="D9" s="16">
        <v>1.9519409399999994</v>
      </c>
      <c r="E9" s="16">
        <v>2.8121440000000009</v>
      </c>
      <c r="F9" s="16">
        <v>2.0601488300000002</v>
      </c>
      <c r="G9" s="16">
        <v>0</v>
      </c>
      <c r="H9" s="16">
        <v>0</v>
      </c>
      <c r="I9" s="16">
        <v>0</v>
      </c>
      <c r="J9" s="16">
        <v>0</v>
      </c>
      <c r="K9" s="16">
        <v>0</v>
      </c>
      <c r="L9" s="16">
        <v>0</v>
      </c>
      <c r="M9" s="16">
        <v>0</v>
      </c>
      <c r="N9" s="16">
        <v>0</v>
      </c>
    </row>
    <row r="10" spans="1:14">
      <c r="C10" s="16">
        <v>0.64250024000000017</v>
      </c>
      <c r="D10" s="16">
        <v>0.80094124000000022</v>
      </c>
      <c r="E10" s="16">
        <v>0.77476073999999984</v>
      </c>
      <c r="F10" s="16">
        <v>0.72431109999999999</v>
      </c>
      <c r="G10" s="16">
        <v>0</v>
      </c>
      <c r="H10" s="16">
        <v>0</v>
      </c>
      <c r="I10" s="16">
        <v>0</v>
      </c>
      <c r="J10" s="16">
        <v>0</v>
      </c>
      <c r="K10" s="16">
        <v>0</v>
      </c>
      <c r="L10" s="16">
        <v>0</v>
      </c>
      <c r="M10" s="16">
        <v>0</v>
      </c>
      <c r="N10" s="16">
        <v>0</v>
      </c>
    </row>
    <row r="11" spans="1:14">
      <c r="C11" s="38">
        <v>1.7020778799999994</v>
      </c>
      <c r="D11" s="38">
        <v>1.1509996999999992</v>
      </c>
      <c r="E11" s="38">
        <v>2.0373832600000008</v>
      </c>
      <c r="F11" s="38">
        <v>1.3358377299999999</v>
      </c>
      <c r="G11" s="38">
        <v>0</v>
      </c>
      <c r="H11" s="38">
        <v>0</v>
      </c>
      <c r="I11" s="38">
        <v>0</v>
      </c>
      <c r="J11" s="38">
        <v>0</v>
      </c>
      <c r="K11" s="38">
        <v>0</v>
      </c>
      <c r="L11" s="38">
        <v>0</v>
      </c>
      <c r="M11" s="38">
        <v>0</v>
      </c>
      <c r="N11" s="38">
        <v>0</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B14" s="10" t="s">
        <v>84</v>
      </c>
      <c r="C14" s="65">
        <v>2166.4090000000001</v>
      </c>
      <c r="D14" s="65">
        <v>2387.114</v>
      </c>
      <c r="E14" s="65">
        <v>469.24900000000002</v>
      </c>
      <c r="F14" s="65">
        <v>16.004000000000001</v>
      </c>
      <c r="G14" s="15"/>
      <c r="H14" s="15"/>
      <c r="I14" s="15"/>
      <c r="J14" s="65"/>
      <c r="K14" s="65"/>
      <c r="L14" s="15"/>
      <c r="M14" s="15"/>
      <c r="N14" s="15"/>
    </row>
    <row r="15" spans="1:14">
      <c r="B15" s="10" t="s">
        <v>135</v>
      </c>
      <c r="C15" s="64">
        <v>3148.0369999999998</v>
      </c>
      <c r="D15" s="64">
        <v>3945.2660000000001</v>
      </c>
      <c r="E15" s="64">
        <v>237.5</v>
      </c>
      <c r="F15" s="64">
        <v>650.42700000000002</v>
      </c>
      <c r="G15" s="15"/>
      <c r="H15" s="15"/>
      <c r="I15" s="15"/>
      <c r="J15" s="15"/>
      <c r="K15" s="15"/>
      <c r="L15" s="15"/>
      <c r="M15" s="15"/>
      <c r="N15" s="15"/>
    </row>
    <row r="16" spans="1:14">
      <c r="C16" s="26">
        <v>5314.4459999999999</v>
      </c>
      <c r="D16" s="26">
        <v>6332.38</v>
      </c>
      <c r="E16" s="26">
        <v>706.74900000000002</v>
      </c>
      <c r="F16" s="26">
        <v>666.43100000000004</v>
      </c>
      <c r="G16" s="26">
        <v>0</v>
      </c>
      <c r="H16" s="26">
        <v>0</v>
      </c>
      <c r="I16" s="26">
        <v>0</v>
      </c>
      <c r="J16" s="26">
        <v>0</v>
      </c>
      <c r="K16" s="26">
        <v>0</v>
      </c>
      <c r="L16" s="26">
        <v>0</v>
      </c>
      <c r="M16" s="26">
        <v>0</v>
      </c>
      <c r="N16" s="26">
        <v>0</v>
      </c>
    </row>
    <row r="17" spans="1:11">
      <c r="B17" t="s">
        <v>170</v>
      </c>
    </row>
    <row r="18" spans="1:11">
      <c r="A18" t="s">
        <v>41</v>
      </c>
      <c r="B18" s="13">
        <v>2.0601488300000002</v>
      </c>
    </row>
    <row r="19" spans="1:11">
      <c r="A19" t="s">
        <v>172</v>
      </c>
      <c r="B19" s="13">
        <v>0.72431109999999999</v>
      </c>
    </row>
    <row r="20" spans="1:11">
      <c r="A20" t="s">
        <v>173</v>
      </c>
      <c r="B20" s="13">
        <v>1.3358377299999999</v>
      </c>
    </row>
    <row r="21" spans="1:11">
      <c r="A21" t="s">
        <v>174</v>
      </c>
      <c r="B21" s="50">
        <v>666.43100000000004</v>
      </c>
    </row>
    <row r="24" spans="1:11">
      <c r="C24" s="66">
        <v>43556</v>
      </c>
      <c r="D24" s="66">
        <v>43586</v>
      </c>
      <c r="E24" s="66">
        <v>43617</v>
      </c>
      <c r="F24" s="66">
        <v>43647</v>
      </c>
      <c r="G24" s="66">
        <v>43678</v>
      </c>
    </row>
    <row r="25" spans="1:11">
      <c r="B25" s="1" t="s">
        <v>181</v>
      </c>
      <c r="C25" s="15">
        <v>1523.3530000000001</v>
      </c>
      <c r="D25" s="15"/>
      <c r="E25" s="15"/>
      <c r="F25" s="15"/>
      <c r="G25" s="1"/>
    </row>
    <row r="26" spans="1:11">
      <c r="B26" s="1" t="s">
        <v>180</v>
      </c>
      <c r="C26" s="15">
        <v>4612.4920000000002</v>
      </c>
      <c r="D26" s="15"/>
      <c r="E26" s="15"/>
      <c r="F26" s="15"/>
      <c r="G26" s="15"/>
    </row>
    <row r="27" spans="1:11">
      <c r="B27" s="1" t="s">
        <v>179</v>
      </c>
      <c r="C27" s="15">
        <v>4468.8760000000002</v>
      </c>
      <c r="D27" s="15"/>
      <c r="E27" s="15"/>
      <c r="F27" s="15"/>
      <c r="G27" s="15"/>
    </row>
    <row r="29" spans="1:11">
      <c r="K29" s="65"/>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FFFF00"/>
  </sheetPr>
  <dimension ref="B2:N128"/>
  <sheetViews>
    <sheetView zoomScale="90" zoomScaleNormal="90" workbookViewId="0">
      <selection activeCell="F33" sqref="F33"/>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40">
        <v>0.11774879999999997</v>
      </c>
      <c r="D3" s="40">
        <v>0.12188207999999998</v>
      </c>
      <c r="E3" s="40">
        <v>0.11795039999999998</v>
      </c>
      <c r="F3" s="40">
        <v>0.12186441000000003</v>
      </c>
      <c r="G3" s="40"/>
      <c r="H3" s="40"/>
      <c r="I3" s="40"/>
      <c r="J3" s="40"/>
      <c r="K3" s="40"/>
      <c r="L3" s="40"/>
      <c r="M3" s="40"/>
      <c r="N3" s="40"/>
    </row>
    <row r="4" spans="2:14">
      <c r="B4" s="10" t="s">
        <v>36</v>
      </c>
      <c r="C4" s="40">
        <v>1.0766309054400005E-2</v>
      </c>
      <c r="D4" s="40">
        <v>1.1125186022880006E-2</v>
      </c>
      <c r="E4" s="40">
        <v>1.0766309054400005E-2</v>
      </c>
      <c r="F4" s="40">
        <v>1.1125296864000005E-2</v>
      </c>
      <c r="G4" s="40"/>
      <c r="H4" s="40"/>
      <c r="I4" s="40"/>
      <c r="J4" s="40"/>
      <c r="K4" s="40"/>
      <c r="L4" s="40"/>
      <c r="M4" s="40"/>
      <c r="N4" s="40"/>
    </row>
    <row r="5" spans="2:14">
      <c r="B5" s="10" t="s">
        <v>37</v>
      </c>
      <c r="C5" s="40">
        <v>0</v>
      </c>
      <c r="D5" s="40">
        <v>0</v>
      </c>
      <c r="E5" s="40">
        <v>0</v>
      </c>
      <c r="F5" s="40">
        <v>2.8312549999999999E-2</v>
      </c>
      <c r="G5" s="40"/>
      <c r="H5" s="40"/>
      <c r="I5" s="40"/>
      <c r="J5" s="40"/>
      <c r="K5" s="40"/>
      <c r="L5" s="40"/>
      <c r="M5" s="40"/>
      <c r="N5" s="40"/>
    </row>
    <row r="6" spans="2:14" ht="16.5" customHeight="1">
      <c r="B6" s="10" t="s">
        <v>38</v>
      </c>
      <c r="C6" s="40">
        <v>4.8928649999999997E-2</v>
      </c>
      <c r="D6" s="40">
        <v>0.21095600000004283</v>
      </c>
      <c r="E6" s="40">
        <v>0</v>
      </c>
      <c r="F6" s="40">
        <v>0</v>
      </c>
      <c r="G6" s="40"/>
      <c r="H6" s="40"/>
      <c r="I6" s="40"/>
      <c r="J6" s="40"/>
      <c r="K6" s="40"/>
      <c r="L6" s="40"/>
      <c r="M6" s="40"/>
      <c r="N6" s="40"/>
    </row>
    <row r="7" spans="2:14" ht="15.75" customHeight="1">
      <c r="B7" s="10" t="s">
        <v>39</v>
      </c>
      <c r="C7" s="40">
        <v>0</v>
      </c>
      <c r="D7" s="40">
        <v>0</v>
      </c>
      <c r="E7" s="40">
        <v>0</v>
      </c>
      <c r="F7" s="40">
        <v>0</v>
      </c>
      <c r="G7" s="40"/>
      <c r="H7" s="40"/>
      <c r="I7" s="40"/>
      <c r="J7" s="40"/>
      <c r="K7" s="40"/>
      <c r="L7" s="40"/>
      <c r="M7" s="40"/>
      <c r="N7" s="40"/>
    </row>
    <row r="8" spans="2:14">
      <c r="B8" s="10" t="s">
        <v>187</v>
      </c>
      <c r="C8" s="40">
        <v>0.11656399000000002</v>
      </c>
      <c r="D8" s="40">
        <v>0.14434613999999996</v>
      </c>
      <c r="E8" s="40">
        <v>0.13811147000000004</v>
      </c>
      <c r="F8" s="40">
        <v>0.51194212900000002</v>
      </c>
      <c r="G8" s="40"/>
      <c r="H8" s="40"/>
      <c r="I8" s="40"/>
      <c r="J8" s="40"/>
      <c r="K8" s="40"/>
      <c r="L8" s="40"/>
      <c r="M8" s="40"/>
      <c r="N8" s="40"/>
    </row>
    <row r="9" spans="2:14">
      <c r="B9" s="10" t="s">
        <v>188</v>
      </c>
      <c r="C9" s="40">
        <v>0.19306699999999999</v>
      </c>
      <c r="D9" s="40">
        <v>18.390521459999995</v>
      </c>
      <c r="E9" s="40">
        <v>13.358424549999997</v>
      </c>
      <c r="F9" s="40">
        <v>20.970976969999999</v>
      </c>
      <c r="G9" s="40"/>
      <c r="H9" s="40"/>
      <c r="I9" s="40"/>
      <c r="J9" s="40"/>
      <c r="K9" s="40"/>
      <c r="L9" s="40"/>
      <c r="M9" s="40"/>
      <c r="N9" s="40"/>
    </row>
    <row r="11" spans="2:14">
      <c r="B11" s="2" t="s">
        <v>86</v>
      </c>
      <c r="C11" s="3">
        <v>43922</v>
      </c>
      <c r="D11" s="3">
        <v>43952</v>
      </c>
      <c r="E11" s="3">
        <v>43983</v>
      </c>
      <c r="F11" s="3">
        <v>44013</v>
      </c>
      <c r="G11" s="3">
        <v>44044</v>
      </c>
      <c r="H11" s="3">
        <v>44075</v>
      </c>
      <c r="I11" s="3">
        <v>44105</v>
      </c>
      <c r="J11" s="3">
        <v>44136</v>
      </c>
      <c r="K11" s="3">
        <v>44166</v>
      </c>
      <c r="L11" s="3">
        <v>44197</v>
      </c>
      <c r="M11" s="3">
        <v>44228</v>
      </c>
      <c r="N11" s="3">
        <v>44256</v>
      </c>
    </row>
    <row r="12" spans="2:14">
      <c r="B12" s="51" t="s">
        <v>166</v>
      </c>
      <c r="C12" s="71">
        <v>10.704481740843654</v>
      </c>
      <c r="D12" s="71">
        <v>34.152773807513022</v>
      </c>
      <c r="E12" s="71">
        <v>32.510025365404232</v>
      </c>
      <c r="F12" s="71">
        <v>36.872757515068031</v>
      </c>
      <c r="G12" s="71">
        <v>0</v>
      </c>
      <c r="H12" s="71">
        <v>0</v>
      </c>
      <c r="I12" s="71">
        <v>0</v>
      </c>
      <c r="J12" s="71">
        <v>0</v>
      </c>
      <c r="K12" s="71">
        <v>0</v>
      </c>
      <c r="L12" s="71">
        <v>0</v>
      </c>
      <c r="M12" s="71">
        <v>0</v>
      </c>
      <c r="N12" s="71">
        <v>0</v>
      </c>
    </row>
    <row r="13" spans="2:14">
      <c r="B13" s="51" t="s">
        <v>167</v>
      </c>
      <c r="C13" s="71">
        <v>0</v>
      </c>
      <c r="D13" s="71">
        <v>0.67493665933198932</v>
      </c>
      <c r="E13" s="71">
        <v>0.87496557690461918</v>
      </c>
      <c r="F13" s="71">
        <v>3.4672936319092926</v>
      </c>
      <c r="G13" s="71">
        <v>0</v>
      </c>
      <c r="H13" s="71">
        <v>0</v>
      </c>
      <c r="I13" s="71">
        <v>0</v>
      </c>
      <c r="J13" s="71">
        <v>0</v>
      </c>
      <c r="K13" s="71">
        <v>0</v>
      </c>
      <c r="L13" s="71">
        <v>0</v>
      </c>
      <c r="M13" s="71">
        <v>0</v>
      </c>
      <c r="N13" s="71">
        <v>0</v>
      </c>
    </row>
    <row r="14" spans="2:14">
      <c r="B14" s="51" t="s">
        <v>159</v>
      </c>
      <c r="C14" s="71">
        <v>16.192872866048493</v>
      </c>
      <c r="D14" s="71">
        <v>9.3470348000138301</v>
      </c>
      <c r="E14" s="71">
        <v>7.9224410590740684</v>
      </c>
      <c r="F14" s="71">
        <v>3.1780805975429276</v>
      </c>
      <c r="G14" s="71">
        <v>0</v>
      </c>
      <c r="H14" s="71">
        <v>0</v>
      </c>
      <c r="I14" s="71">
        <v>0</v>
      </c>
      <c r="J14" s="71">
        <v>0</v>
      </c>
      <c r="K14" s="71">
        <v>0</v>
      </c>
      <c r="L14" s="71">
        <v>0</v>
      </c>
      <c r="M14" s="71">
        <v>0</v>
      </c>
      <c r="N14" s="71">
        <v>0</v>
      </c>
    </row>
    <row r="15" spans="2:14">
      <c r="B15" s="51" t="s">
        <v>161</v>
      </c>
      <c r="C15" s="71">
        <v>2.1112128264082748</v>
      </c>
      <c r="D15" s="71">
        <v>2.4119364817065896</v>
      </c>
      <c r="E15" s="71">
        <v>3.4485242048071081</v>
      </c>
      <c r="F15" s="71">
        <v>3.3032025570124897</v>
      </c>
      <c r="G15" s="71">
        <v>0</v>
      </c>
      <c r="H15" s="71">
        <v>0</v>
      </c>
      <c r="I15" s="71">
        <v>0</v>
      </c>
      <c r="J15" s="71">
        <v>0</v>
      </c>
      <c r="K15" s="71">
        <v>0</v>
      </c>
      <c r="L15" s="71">
        <v>0</v>
      </c>
      <c r="M15" s="71">
        <v>0</v>
      </c>
      <c r="N15" s="71">
        <v>0</v>
      </c>
    </row>
    <row r="16" spans="2:14">
      <c r="B16" s="51" t="s">
        <v>160</v>
      </c>
      <c r="C16" s="71">
        <v>14.553527089333144</v>
      </c>
      <c r="D16" s="71">
        <v>20.104787525450437</v>
      </c>
      <c r="E16" s="71">
        <v>16.615427875093403</v>
      </c>
      <c r="F16" s="71">
        <v>18.888488373741026</v>
      </c>
      <c r="G16" s="71">
        <v>0</v>
      </c>
      <c r="H16" s="71">
        <v>0</v>
      </c>
      <c r="I16" s="71">
        <v>0</v>
      </c>
      <c r="J16" s="71">
        <v>0</v>
      </c>
      <c r="K16" s="71">
        <v>0</v>
      </c>
      <c r="L16" s="71">
        <v>0</v>
      </c>
      <c r="M16" s="71">
        <v>0</v>
      </c>
      <c r="N16" s="71">
        <v>0</v>
      </c>
    </row>
    <row r="17" spans="2:14">
      <c r="B17" s="51" t="s">
        <v>162</v>
      </c>
      <c r="C17" s="71">
        <v>22.660825002731904</v>
      </c>
      <c r="D17" s="71">
        <v>21.397030253715577</v>
      </c>
      <c r="E17" s="71">
        <v>20.541437941328109</v>
      </c>
      <c r="F17" s="71">
        <v>12.224664742519968</v>
      </c>
      <c r="G17" s="71">
        <v>0</v>
      </c>
      <c r="H17" s="71">
        <v>0</v>
      </c>
      <c r="I17" s="71">
        <v>0</v>
      </c>
      <c r="J17" s="71">
        <v>0</v>
      </c>
      <c r="K17" s="71">
        <v>0</v>
      </c>
      <c r="L17" s="71">
        <v>0</v>
      </c>
      <c r="M17" s="71">
        <v>0</v>
      </c>
      <c r="N17" s="71">
        <v>0</v>
      </c>
    </row>
    <row r="18" spans="2:14">
      <c r="B18" s="51" t="s">
        <v>85</v>
      </c>
      <c r="C18" s="40">
        <v>0</v>
      </c>
      <c r="D18" s="40">
        <v>0</v>
      </c>
      <c r="E18" s="40">
        <v>0</v>
      </c>
      <c r="F18" s="40">
        <v>0</v>
      </c>
      <c r="G18" s="40">
        <v>0</v>
      </c>
      <c r="H18" s="40">
        <v>0</v>
      </c>
      <c r="I18" s="40">
        <v>0</v>
      </c>
      <c r="J18" s="40">
        <v>0</v>
      </c>
      <c r="K18" s="40">
        <v>0</v>
      </c>
      <c r="L18" s="40">
        <v>0</v>
      </c>
      <c r="M18" s="40">
        <v>0</v>
      </c>
      <c r="N18" s="40">
        <v>0</v>
      </c>
    </row>
    <row r="19" spans="2:14">
      <c r="B19" s="51" t="s">
        <v>164</v>
      </c>
      <c r="C19" s="36">
        <v>0.4870747490543999</v>
      </c>
      <c r="D19" s="36">
        <v>18.878830866022923</v>
      </c>
      <c r="E19" s="36">
        <v>13.625252729054401</v>
      </c>
      <c r="F19" s="36">
        <v>21.644221355863987</v>
      </c>
      <c r="G19" s="36"/>
      <c r="H19" s="36"/>
      <c r="I19" s="36"/>
      <c r="J19" s="36"/>
      <c r="K19" s="36"/>
      <c r="L19" s="36"/>
      <c r="M19" s="36"/>
      <c r="N19" s="36"/>
    </row>
    <row r="22" spans="2:14">
      <c r="B22" s="2" t="s">
        <v>165</v>
      </c>
      <c r="C22" s="3">
        <v>43922</v>
      </c>
      <c r="D22" s="3">
        <v>43952</v>
      </c>
      <c r="E22" s="3">
        <v>43983</v>
      </c>
      <c r="F22" s="3">
        <v>44013</v>
      </c>
      <c r="G22" s="3">
        <v>44044</v>
      </c>
      <c r="H22" s="3">
        <v>44075</v>
      </c>
      <c r="I22" s="3">
        <v>44105</v>
      </c>
      <c r="J22" s="3">
        <v>44136</v>
      </c>
      <c r="K22" s="3">
        <v>44166</v>
      </c>
      <c r="L22" s="3">
        <v>44197</v>
      </c>
      <c r="M22" s="3">
        <v>44228</v>
      </c>
      <c r="N22" s="3">
        <v>44256</v>
      </c>
    </row>
    <row r="23" spans="2:14">
      <c r="B23" s="51" t="s">
        <v>166</v>
      </c>
      <c r="C23" s="70">
        <v>123614.0940000001</v>
      </c>
      <c r="D23" s="70">
        <v>319218.0830000001</v>
      </c>
      <c r="E23" s="70">
        <v>451695.64199999964</v>
      </c>
      <c r="F23" s="70">
        <v>460727.73399999971</v>
      </c>
      <c r="G23" s="70">
        <v>0</v>
      </c>
      <c r="H23" s="70">
        <v>0</v>
      </c>
      <c r="I23" s="70">
        <v>0</v>
      </c>
      <c r="J23" s="70">
        <v>0</v>
      </c>
      <c r="K23" s="70">
        <v>0</v>
      </c>
      <c r="L23" s="70">
        <v>0</v>
      </c>
      <c r="M23" s="70">
        <v>0</v>
      </c>
      <c r="N23" s="70">
        <v>0</v>
      </c>
    </row>
    <row r="24" spans="2:14">
      <c r="B24" s="51" t="s">
        <v>167</v>
      </c>
      <c r="C24" s="70">
        <v>0</v>
      </c>
      <c r="D24" s="70">
        <v>22452</v>
      </c>
      <c r="E24" s="70">
        <v>68163</v>
      </c>
      <c r="F24" s="70">
        <v>214212.69999999998</v>
      </c>
      <c r="G24" s="70">
        <v>0</v>
      </c>
      <c r="H24" s="70">
        <v>0</v>
      </c>
      <c r="I24" s="70">
        <v>0</v>
      </c>
      <c r="J24" s="70">
        <v>0</v>
      </c>
      <c r="K24" s="70">
        <v>0</v>
      </c>
      <c r="L24" s="70">
        <v>0</v>
      </c>
      <c r="M24" s="70">
        <v>0</v>
      </c>
      <c r="N24" s="70">
        <v>0</v>
      </c>
    </row>
    <row r="25" spans="2:14">
      <c r="B25" s="51" t="s">
        <v>159</v>
      </c>
      <c r="C25" s="70">
        <v>472674.23399999959</v>
      </c>
      <c r="D25" s="70">
        <v>506712.57899999979</v>
      </c>
      <c r="E25" s="70">
        <v>340560.50500000006</v>
      </c>
      <c r="F25" s="70">
        <v>174083.80099999995</v>
      </c>
      <c r="G25" s="70">
        <v>0</v>
      </c>
      <c r="H25" s="70">
        <v>0</v>
      </c>
      <c r="I25" s="70">
        <v>0</v>
      </c>
      <c r="J25" s="70">
        <v>0</v>
      </c>
      <c r="K25" s="70">
        <v>0</v>
      </c>
      <c r="L25" s="70">
        <v>0</v>
      </c>
      <c r="M25" s="70">
        <v>0</v>
      </c>
      <c r="N25" s="70">
        <v>0</v>
      </c>
    </row>
    <row r="26" spans="2:14">
      <c r="B26" s="51" t="s">
        <v>161</v>
      </c>
      <c r="C26" s="70">
        <v>136090</v>
      </c>
      <c r="D26" s="70">
        <v>138675</v>
      </c>
      <c r="E26" s="70">
        <v>161864.5</v>
      </c>
      <c r="F26" s="70">
        <v>178172</v>
      </c>
      <c r="G26" s="70">
        <v>0</v>
      </c>
      <c r="H26" s="70">
        <v>0</v>
      </c>
      <c r="I26" s="70">
        <v>0</v>
      </c>
      <c r="J26" s="70">
        <v>0</v>
      </c>
      <c r="K26" s="70">
        <v>0</v>
      </c>
      <c r="L26" s="70">
        <v>0</v>
      </c>
      <c r="M26" s="70">
        <v>0</v>
      </c>
      <c r="N26" s="70">
        <v>0</v>
      </c>
    </row>
    <row r="27" spans="2:14">
      <c r="B27" s="51" t="s">
        <v>160</v>
      </c>
      <c r="C27" s="70">
        <v>488799.08099999971</v>
      </c>
      <c r="D27" s="70">
        <v>627213.38800000027</v>
      </c>
      <c r="E27" s="70">
        <v>404743.77000000014</v>
      </c>
      <c r="F27" s="70">
        <v>391966.21199999988</v>
      </c>
      <c r="G27" s="70">
        <v>0</v>
      </c>
      <c r="H27" s="70">
        <v>0</v>
      </c>
      <c r="I27" s="70">
        <v>0</v>
      </c>
      <c r="J27" s="70">
        <v>0</v>
      </c>
      <c r="K27" s="70">
        <v>0</v>
      </c>
      <c r="L27" s="70">
        <v>0</v>
      </c>
      <c r="M27" s="70">
        <v>0</v>
      </c>
      <c r="N27" s="70">
        <v>0</v>
      </c>
    </row>
    <row r="28" spans="2:14">
      <c r="B28" s="51" t="s">
        <v>162</v>
      </c>
      <c r="C28" s="70">
        <v>676243</v>
      </c>
      <c r="D28" s="70">
        <v>695659</v>
      </c>
      <c r="E28" s="70">
        <v>695579.5</v>
      </c>
      <c r="F28" s="70">
        <v>423190</v>
      </c>
      <c r="G28" s="70">
        <v>0</v>
      </c>
      <c r="H28" s="70">
        <v>0</v>
      </c>
      <c r="I28" s="70">
        <v>0</v>
      </c>
      <c r="J28" s="70">
        <v>0</v>
      </c>
      <c r="K28" s="70">
        <v>0</v>
      </c>
      <c r="L28" s="70">
        <v>0</v>
      </c>
      <c r="M28" s="70">
        <v>0</v>
      </c>
      <c r="N28" s="70">
        <v>0</v>
      </c>
    </row>
    <row r="29" spans="2:14">
      <c r="B29" s="51"/>
      <c r="C29" s="67"/>
      <c r="D29" s="67"/>
      <c r="E29" s="67"/>
      <c r="F29" s="67"/>
      <c r="G29" s="67"/>
      <c r="H29" s="67"/>
      <c r="I29" s="67"/>
      <c r="J29" s="67"/>
      <c r="K29" s="38"/>
      <c r="L29" s="67"/>
      <c r="M29" s="67"/>
      <c r="N29" s="67"/>
    </row>
    <row r="30" spans="2:14">
      <c r="C30" s="38"/>
      <c r="D30" s="38"/>
      <c r="E30" s="38"/>
      <c r="F30" s="38"/>
      <c r="G30" s="38"/>
      <c r="H30" s="38"/>
      <c r="I30" s="38"/>
      <c r="J30" s="38"/>
      <c r="K30" s="38"/>
      <c r="L30" s="38"/>
      <c r="M30" s="38"/>
      <c r="N30" s="38"/>
    </row>
    <row r="31" spans="2:14">
      <c r="C31" s="38"/>
      <c r="D31" s="38"/>
      <c r="E31" s="38"/>
      <c r="F31" s="38"/>
      <c r="G31" s="3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170</v>
      </c>
      <c r="C34" s="38"/>
      <c r="D34" s="38"/>
      <c r="E34" s="38"/>
      <c r="F34" s="38"/>
      <c r="G34" s="38"/>
      <c r="H34" s="38"/>
      <c r="I34" s="38"/>
      <c r="J34" s="38"/>
      <c r="K34" s="38"/>
      <c r="L34" s="38"/>
      <c r="M34" s="38"/>
      <c r="N34" s="38"/>
    </row>
    <row r="35" spans="2:14">
      <c r="B35" t="s">
        <v>164</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4"/>
      <c r="C49" s="38"/>
      <c r="D49" s="38"/>
      <c r="E49" s="38"/>
      <c r="F49" s="38"/>
      <c r="G49" s="38"/>
      <c r="H49" s="38"/>
      <c r="I49" s="38"/>
      <c r="J49" s="38"/>
      <c r="K49" s="38"/>
      <c r="L49" s="38"/>
      <c r="M49" s="38"/>
      <c r="N49" s="38"/>
    </row>
    <row r="50" spans="2:14">
      <c r="B50" s="44"/>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4"/>
      <c r="C52" s="38"/>
      <c r="D52" s="38"/>
      <c r="E52" s="38"/>
      <c r="F52" s="38"/>
      <c r="G52" s="38"/>
      <c r="H52" s="38"/>
      <c r="I52" s="38"/>
      <c r="J52" s="38"/>
      <c r="K52" s="38"/>
      <c r="L52" s="38"/>
      <c r="M52" s="38"/>
      <c r="N52" s="38"/>
    </row>
    <row r="53" spans="2:14">
      <c r="B53" s="45" t="s">
        <v>163</v>
      </c>
      <c r="C53" s="38"/>
      <c r="D53" s="38"/>
      <c r="E53" s="38"/>
      <c r="F53" s="38"/>
      <c r="G53" s="38"/>
      <c r="H53" s="38"/>
      <c r="I53" s="38"/>
      <c r="J53" s="38"/>
      <c r="K53" s="38"/>
      <c r="L53" s="38"/>
      <c r="M53" s="38"/>
      <c r="N53" s="38"/>
    </row>
    <row r="54" spans="2:14">
      <c r="B54" s="44" t="s">
        <v>192</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F19" sqref="F19"/>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87</v>
      </c>
      <c r="C3" s="40">
        <v>0.16345450812666001</v>
      </c>
      <c r="D3" s="40">
        <v>8.634573157651998E-2</v>
      </c>
      <c r="E3" s="40">
        <v>7.5550111658470018E-2</v>
      </c>
      <c r="F3" s="40">
        <v>0.21150673421415994</v>
      </c>
      <c r="G3" s="40"/>
      <c r="H3" s="40"/>
      <c r="I3" s="40"/>
      <c r="J3" s="40"/>
      <c r="K3" s="40"/>
      <c r="L3" s="40"/>
      <c r="M3" s="40"/>
      <c r="N3" s="40"/>
      <c r="AC3" s="1"/>
    </row>
    <row r="4" spans="2:29">
      <c r="B4" s="10" t="s">
        <v>88</v>
      </c>
      <c r="C4" s="40">
        <v>0.42082913910505004</v>
      </c>
      <c r="D4" s="40">
        <v>0.53605672029219997</v>
      </c>
      <c r="E4" s="40">
        <v>0.14074209626078998</v>
      </c>
      <c r="F4" s="42">
        <v>-3.9080881274900024E-2</v>
      </c>
      <c r="G4" s="42"/>
      <c r="H4" s="42"/>
      <c r="I4" s="42"/>
      <c r="J4" s="42"/>
      <c r="K4" s="42"/>
      <c r="L4" s="42"/>
      <c r="M4" s="42"/>
      <c r="N4" s="42"/>
      <c r="AC4" s="1"/>
    </row>
    <row r="5" spans="2:29">
      <c r="B5" s="10" t="s">
        <v>89</v>
      </c>
      <c r="C5" s="40">
        <v>0</v>
      </c>
      <c r="D5" s="40">
        <v>0</v>
      </c>
      <c r="E5" s="40">
        <v>0</v>
      </c>
      <c r="F5" s="42">
        <v>0</v>
      </c>
      <c r="G5" s="42"/>
      <c r="H5" s="42"/>
      <c r="I5" s="42"/>
      <c r="J5" s="42"/>
      <c r="K5" s="42"/>
      <c r="L5" s="42"/>
      <c r="M5" s="42"/>
      <c r="N5" s="42"/>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112</v>
      </c>
      <c r="C9" s="3">
        <v>43951</v>
      </c>
      <c r="D9" s="3">
        <v>43982</v>
      </c>
      <c r="E9" s="3">
        <v>44012</v>
      </c>
      <c r="F9" s="3">
        <v>44043</v>
      </c>
      <c r="G9" s="3">
        <v>44074</v>
      </c>
      <c r="H9" s="3">
        <v>44104</v>
      </c>
      <c r="I9" s="3">
        <v>44135</v>
      </c>
      <c r="J9" s="3">
        <v>44165</v>
      </c>
      <c r="K9" s="3">
        <v>44196</v>
      </c>
      <c r="L9" s="3">
        <v>44227</v>
      </c>
      <c r="M9" s="3">
        <v>44255</v>
      </c>
      <c r="N9" s="3">
        <v>44286</v>
      </c>
    </row>
    <row r="10" spans="2:29">
      <c r="B10" s="10" t="s">
        <v>113</v>
      </c>
      <c r="C10" s="15">
        <v>-45873.085000000006</v>
      </c>
      <c r="D10" s="15">
        <v>-16882.987000000001</v>
      </c>
      <c r="E10" s="15">
        <v>-24648.087999999996</v>
      </c>
      <c r="F10" s="15">
        <v>-32791.564000000006</v>
      </c>
      <c r="G10" s="15">
        <v>0</v>
      </c>
      <c r="H10" s="15">
        <v>0</v>
      </c>
      <c r="I10" s="15">
        <v>0</v>
      </c>
      <c r="J10" s="15">
        <v>0</v>
      </c>
      <c r="K10" s="15">
        <v>0</v>
      </c>
      <c r="L10" s="15">
        <v>0</v>
      </c>
      <c r="M10" s="15">
        <v>0</v>
      </c>
      <c r="N10" s="15">
        <v>0</v>
      </c>
    </row>
    <row r="11" spans="2:29">
      <c r="B11" s="10" t="s">
        <v>114</v>
      </c>
      <c r="C11" s="15">
        <v>-133135.5</v>
      </c>
      <c r="D11" s="15">
        <v>-99213.7</v>
      </c>
      <c r="E11" s="15">
        <v>-100039.5</v>
      </c>
      <c r="F11" s="15">
        <v>-60503</v>
      </c>
      <c r="G11" s="15">
        <v>0</v>
      </c>
      <c r="H11" s="15">
        <v>0</v>
      </c>
      <c r="I11" s="15">
        <v>0</v>
      </c>
      <c r="J11" s="15">
        <v>0</v>
      </c>
      <c r="K11" s="15">
        <v>0</v>
      </c>
      <c r="L11" s="15">
        <v>0</v>
      </c>
      <c r="M11" s="15">
        <v>0</v>
      </c>
      <c r="N11" s="15">
        <v>0</v>
      </c>
    </row>
    <row r="12" spans="2:29">
      <c r="B12" s="10" t="s">
        <v>115</v>
      </c>
      <c r="C12" s="15">
        <v>0</v>
      </c>
      <c r="D12" s="15">
        <v>-1226.4679999999998</v>
      </c>
      <c r="E12" s="15">
        <v>0</v>
      </c>
      <c r="F12" s="15">
        <v>0</v>
      </c>
      <c r="G12" s="15">
        <v>0</v>
      </c>
      <c r="H12" s="15">
        <v>0</v>
      </c>
      <c r="I12" s="15">
        <v>0</v>
      </c>
      <c r="J12" s="15">
        <v>0</v>
      </c>
      <c r="K12" s="15">
        <v>0</v>
      </c>
      <c r="L12" s="15">
        <v>0</v>
      </c>
      <c r="M12" s="15">
        <v>0</v>
      </c>
      <c r="N12" s="15">
        <v>0</v>
      </c>
    </row>
    <row r="13" spans="2:29">
      <c r="C13" s="26">
        <v>-179008.58500000002</v>
      </c>
      <c r="D13" s="26">
        <v>-117323.155</v>
      </c>
      <c r="E13" s="26">
        <v>-124687.58799999999</v>
      </c>
      <c r="F13" s="26">
        <v>-93294.564000000013</v>
      </c>
      <c r="G13" s="26">
        <v>0</v>
      </c>
      <c r="H13" s="26">
        <v>0</v>
      </c>
      <c r="I13" s="26">
        <v>0</v>
      </c>
      <c r="J13" s="26">
        <v>0</v>
      </c>
      <c r="K13" s="26">
        <v>0</v>
      </c>
      <c r="L13" s="26">
        <v>0</v>
      </c>
      <c r="M13" s="26">
        <v>0</v>
      </c>
      <c r="N13" s="26">
        <v>0</v>
      </c>
    </row>
    <row r="16" spans="2:29">
      <c r="B16" t="s">
        <v>170</v>
      </c>
    </row>
    <row r="17" spans="2:3">
      <c r="B17" t="s">
        <v>92</v>
      </c>
      <c r="C17" s="50">
        <v>-93294.564000000013</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70" zoomScaleNormal="70" workbookViewId="0">
      <selection activeCell="E24" sqref="E24"/>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40">
        <v>0.40951694970840008</v>
      </c>
      <c r="D3" s="40">
        <v>0.3781467070966899</v>
      </c>
      <c r="E3" s="40">
        <v>0.54296570532115007</v>
      </c>
      <c r="F3" s="40">
        <v>0.32364304879738004</v>
      </c>
      <c r="G3" s="40"/>
      <c r="H3" s="40"/>
      <c r="I3" s="40"/>
      <c r="J3" s="40"/>
      <c r="K3" s="40"/>
      <c r="L3" s="40"/>
      <c r="M3" s="40"/>
      <c r="N3" s="40"/>
    </row>
    <row r="4" spans="2:14">
      <c r="B4" s="10" t="s">
        <v>175</v>
      </c>
      <c r="C4" s="40">
        <v>5.8960176800000008</v>
      </c>
      <c r="D4" s="40">
        <v>6.5784692299999987</v>
      </c>
      <c r="E4" s="40">
        <v>6.8638579799999997</v>
      </c>
      <c r="F4" s="40">
        <v>5.8997156200000003</v>
      </c>
      <c r="G4" s="40"/>
      <c r="H4" s="40"/>
      <c r="I4" s="40"/>
      <c r="J4" s="40"/>
      <c r="K4" s="40"/>
      <c r="L4" s="40"/>
      <c r="M4" s="40"/>
      <c r="N4" s="40"/>
    </row>
    <row r="5" spans="2:14">
      <c r="B5" s="10" t="s">
        <v>176</v>
      </c>
      <c r="C5" s="40">
        <v>0</v>
      </c>
      <c r="D5" s="40">
        <v>0</v>
      </c>
      <c r="E5" s="40">
        <v>0</v>
      </c>
      <c r="F5" s="40">
        <v>0</v>
      </c>
      <c r="G5" s="40"/>
      <c r="H5" s="40"/>
      <c r="I5" s="40"/>
      <c r="J5" s="40"/>
      <c r="K5" s="40"/>
      <c r="L5" s="40"/>
      <c r="M5" s="40"/>
      <c r="N5" s="40"/>
    </row>
    <row r="6" spans="2:14">
      <c r="B6" s="10" t="s">
        <v>44</v>
      </c>
      <c r="C6" s="40">
        <v>0.54981176000000009</v>
      </c>
      <c r="D6" s="40">
        <v>0.38979265999999996</v>
      </c>
      <c r="E6" s="40">
        <v>0.57962839999999993</v>
      </c>
      <c r="F6" s="40">
        <v>0.44497406999999994</v>
      </c>
      <c r="G6" s="40"/>
      <c r="H6" s="40"/>
      <c r="I6" s="40"/>
      <c r="J6" s="40"/>
      <c r="K6" s="40"/>
      <c r="L6" s="40"/>
      <c r="M6" s="40"/>
      <c r="N6" s="40"/>
    </row>
    <row r="7" spans="2:14">
      <c r="B7" s="10" t="s">
        <v>45</v>
      </c>
      <c r="C7" s="40">
        <v>0.53570108999999988</v>
      </c>
      <c r="D7" s="40">
        <v>0.40924099999999991</v>
      </c>
      <c r="E7" s="40">
        <v>0.74528870000000003</v>
      </c>
      <c r="F7" s="40">
        <v>0.39010766999999996</v>
      </c>
      <c r="G7" s="40"/>
      <c r="H7" s="40"/>
      <c r="I7" s="40"/>
      <c r="J7" s="40"/>
      <c r="K7" s="40"/>
      <c r="L7" s="40"/>
      <c r="M7" s="40"/>
      <c r="N7" s="40"/>
    </row>
    <row r="8" spans="2:14">
      <c r="B8" s="10" t="s">
        <v>43</v>
      </c>
      <c r="C8" s="40">
        <v>0</v>
      </c>
      <c r="D8" s="40">
        <v>0</v>
      </c>
      <c r="E8" s="40">
        <v>0</v>
      </c>
      <c r="F8" s="40">
        <v>0</v>
      </c>
      <c r="G8" s="40"/>
      <c r="H8" s="40"/>
      <c r="I8" s="40"/>
      <c r="J8" s="40"/>
      <c r="K8" s="40"/>
      <c r="L8" s="40"/>
      <c r="M8" s="40"/>
      <c r="N8" s="40"/>
    </row>
    <row r="9" spans="2:14">
      <c r="B9" s="10" t="s">
        <v>46</v>
      </c>
      <c r="C9" s="40">
        <v>0</v>
      </c>
      <c r="D9" s="40">
        <v>0</v>
      </c>
      <c r="E9" s="40">
        <v>0</v>
      </c>
      <c r="F9" s="40">
        <v>0</v>
      </c>
      <c r="G9" s="40"/>
      <c r="H9" s="40"/>
      <c r="I9" s="40"/>
      <c r="J9" s="40"/>
      <c r="K9" s="40"/>
      <c r="L9" s="40"/>
      <c r="M9" s="40"/>
      <c r="N9" s="40"/>
    </row>
    <row r="10" spans="2:14">
      <c r="B10" s="10" t="s">
        <v>47</v>
      </c>
      <c r="C10" s="40">
        <v>0</v>
      </c>
      <c r="D10" s="40">
        <v>0</v>
      </c>
      <c r="E10" s="40">
        <v>0</v>
      </c>
      <c r="F10" s="40">
        <v>0</v>
      </c>
      <c r="G10" s="40"/>
      <c r="H10" s="40"/>
      <c r="I10" s="40"/>
      <c r="J10" s="40"/>
      <c r="K10" s="40"/>
      <c r="L10" s="40"/>
      <c r="M10" s="40"/>
      <c r="N10" s="40"/>
    </row>
    <row r="11" spans="2:14">
      <c r="B11" s="51" t="s">
        <v>151</v>
      </c>
      <c r="C11" s="40">
        <v>6.3055346297084007</v>
      </c>
      <c r="D11" s="40">
        <v>6.9566159370966885</v>
      </c>
      <c r="E11" s="40">
        <v>7.4068236853211502</v>
      </c>
      <c r="F11" s="40">
        <v>6.2233586687973803</v>
      </c>
      <c r="G11" s="40">
        <v>0</v>
      </c>
      <c r="H11" s="40">
        <v>0</v>
      </c>
      <c r="I11" s="40">
        <v>0</v>
      </c>
      <c r="J11" s="40">
        <v>0</v>
      </c>
      <c r="K11" s="40">
        <v>0</v>
      </c>
      <c r="L11" s="40">
        <v>0</v>
      </c>
      <c r="M11" s="40">
        <v>0</v>
      </c>
      <c r="N11" s="40">
        <v>0</v>
      </c>
    </row>
    <row r="12" spans="2:14">
      <c r="B12" s="51" t="s">
        <v>178</v>
      </c>
      <c r="C12" s="40">
        <v>1.08551285</v>
      </c>
      <c r="D12" s="40">
        <v>0.79903365999999987</v>
      </c>
      <c r="E12" s="40">
        <v>1.3249171</v>
      </c>
      <c r="F12" s="40">
        <v>0.83508173999999991</v>
      </c>
      <c r="G12" s="40">
        <v>0</v>
      </c>
      <c r="H12" s="40">
        <v>0</v>
      </c>
      <c r="I12" s="40">
        <v>0</v>
      </c>
      <c r="J12" s="40">
        <v>0</v>
      </c>
      <c r="K12" s="40">
        <v>0</v>
      </c>
      <c r="L12" s="40">
        <v>0</v>
      </c>
      <c r="M12" s="40">
        <v>0</v>
      </c>
      <c r="N12" s="40">
        <v>0</v>
      </c>
    </row>
    <row r="16" spans="2:14">
      <c r="B16" s="2" t="s">
        <v>92</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90</v>
      </c>
      <c r="C17" s="57">
        <v>0</v>
      </c>
      <c r="D17" s="57">
        <v>0</v>
      </c>
      <c r="E17" s="57">
        <v>0</v>
      </c>
      <c r="F17" s="57">
        <v>0</v>
      </c>
      <c r="G17" s="15"/>
      <c r="H17" s="15"/>
      <c r="I17" s="15"/>
      <c r="J17" s="15"/>
      <c r="K17" s="15"/>
      <c r="L17" s="15"/>
      <c r="M17" s="15"/>
      <c r="N17" s="15"/>
    </row>
    <row r="18" spans="2:14">
      <c r="B18" s="10" t="s">
        <v>91</v>
      </c>
      <c r="C18" s="58">
        <v>0</v>
      </c>
      <c r="D18" s="58">
        <v>0</v>
      </c>
      <c r="E18" s="58">
        <v>0</v>
      </c>
      <c r="F18" s="58">
        <v>0</v>
      </c>
      <c r="G18" s="15"/>
      <c r="H18" s="15"/>
      <c r="I18" s="15"/>
      <c r="J18" s="15"/>
      <c r="K18" s="15"/>
      <c r="L18" s="15"/>
      <c r="M18" s="15"/>
      <c r="N18" s="15"/>
    </row>
    <row r="19" spans="2:14">
      <c r="B19" s="10" t="s">
        <v>177</v>
      </c>
      <c r="C19" s="59">
        <v>223098.78</v>
      </c>
      <c r="D19" s="59">
        <v>245048.72</v>
      </c>
      <c r="E19" s="59">
        <v>257774.79</v>
      </c>
      <c r="F19" s="59">
        <v>220187.64</v>
      </c>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170</v>
      </c>
      <c r="C23" s="8"/>
    </row>
    <row r="24" spans="2:14">
      <c r="B24" t="s">
        <v>172</v>
      </c>
      <c r="C24" s="52">
        <v>6.2233586687973803</v>
      </c>
    </row>
    <row r="25" spans="2:14">
      <c r="B25" t="s">
        <v>173</v>
      </c>
      <c r="C25" s="52">
        <v>0.83508173999999991</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A8" sqref="A8"/>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40">
        <v>2.1955693445787596</v>
      </c>
      <c r="D3" s="40">
        <v>1.5062126577131802</v>
      </c>
      <c r="E3" s="40">
        <v>1.2450316927629403</v>
      </c>
      <c r="F3" s="40">
        <v>1.7585129019074999</v>
      </c>
      <c r="G3" s="40"/>
      <c r="H3" s="40"/>
      <c r="I3" s="40"/>
      <c r="J3" s="40"/>
      <c r="K3" s="40"/>
      <c r="L3" s="40"/>
      <c r="M3" s="40"/>
      <c r="N3" s="40"/>
    </row>
    <row r="4" spans="2:14">
      <c r="B4" s="17" t="s">
        <v>48</v>
      </c>
      <c r="C4" s="40">
        <v>1.38010414</v>
      </c>
      <c r="D4" s="40">
        <v>0.92760972000000019</v>
      </c>
      <c r="E4" s="40">
        <v>0.80302424999999999</v>
      </c>
      <c r="F4" s="40">
        <v>0.94949861999999985</v>
      </c>
      <c r="G4" s="40"/>
      <c r="H4" s="40"/>
      <c r="I4" s="40"/>
      <c r="J4" s="40"/>
      <c r="K4" s="40"/>
      <c r="L4" s="40"/>
      <c r="M4" s="40"/>
      <c r="N4" s="40"/>
    </row>
    <row r="5" spans="2:14">
      <c r="B5" s="17" t="s">
        <v>49</v>
      </c>
      <c r="C5" s="40">
        <v>2.5895259999999996E-2</v>
      </c>
      <c r="D5" s="40">
        <v>1.2077959999999999E-2</v>
      </c>
      <c r="E5" s="40">
        <v>2.3113239999999997E-2</v>
      </c>
      <c r="F5" s="40">
        <v>6.37639E-3</v>
      </c>
      <c r="G5" s="40"/>
      <c r="H5" s="40"/>
      <c r="I5" s="40"/>
      <c r="J5" s="40"/>
      <c r="K5" s="40"/>
      <c r="L5" s="40"/>
      <c r="M5" s="40"/>
      <c r="N5" s="40"/>
    </row>
    <row r="6" spans="2:14">
      <c r="B6" s="17" t="s">
        <v>50</v>
      </c>
      <c r="C6" s="40">
        <v>8.7794209999999984E-2</v>
      </c>
      <c r="D6" s="40">
        <v>7.4333509999999992E-2</v>
      </c>
      <c r="E6" s="40">
        <v>4.8933199999999979E-3</v>
      </c>
      <c r="F6" s="40">
        <v>5.18331E-3</v>
      </c>
      <c r="G6" s="40"/>
      <c r="H6" s="40"/>
      <c r="I6" s="40"/>
      <c r="J6" s="40"/>
      <c r="K6" s="40"/>
      <c r="L6" s="40"/>
      <c r="M6" s="40"/>
      <c r="N6" s="40"/>
    </row>
    <row r="7" spans="2:14">
      <c r="B7" s="17" t="s">
        <v>51</v>
      </c>
      <c r="C7" s="40">
        <v>3.1433059999999999E-2</v>
      </c>
      <c r="D7" s="40">
        <v>9.0888600000000007E-3</v>
      </c>
      <c r="E7" s="40">
        <v>1.7034779999999999E-2</v>
      </c>
      <c r="F7" s="40">
        <v>4.9915300000000001E-3</v>
      </c>
      <c r="G7" s="40"/>
      <c r="H7" s="40"/>
      <c r="I7" s="40"/>
      <c r="J7" s="40"/>
      <c r="K7" s="40"/>
      <c r="L7" s="40"/>
      <c r="M7" s="40"/>
      <c r="N7" s="40"/>
    </row>
    <row r="8" spans="2:14">
      <c r="B8" s="17" t="s">
        <v>52</v>
      </c>
      <c r="C8" s="40">
        <v>4.1763655999999996</v>
      </c>
      <c r="D8" s="40">
        <v>1.1079392100000003</v>
      </c>
      <c r="E8" s="40">
        <v>0.11937382000000001</v>
      </c>
      <c r="F8" s="40">
        <v>8.3255510000000005E-2</v>
      </c>
      <c r="G8" s="40"/>
      <c r="H8" s="40"/>
      <c r="I8" s="40"/>
      <c r="J8" s="40"/>
      <c r="K8" s="40"/>
      <c r="L8" s="40"/>
      <c r="M8" s="40"/>
      <c r="N8" s="40"/>
    </row>
    <row r="9" spans="2:14">
      <c r="B9" s="17" t="s">
        <v>53</v>
      </c>
      <c r="C9" s="40">
        <v>0.25384018999999997</v>
      </c>
      <c r="D9" s="40">
        <v>3.6831860000000001E-2</v>
      </c>
      <c r="E9" s="40">
        <v>6.3885999999999999E-4</v>
      </c>
      <c r="F9" s="40">
        <v>0</v>
      </c>
      <c r="G9" s="40"/>
      <c r="H9" s="40"/>
      <c r="I9" s="40"/>
      <c r="J9" s="40"/>
      <c r="K9" s="40"/>
      <c r="L9" s="40"/>
      <c r="M9" s="40"/>
      <c r="N9" s="40"/>
    </row>
    <row r="10" spans="2:14">
      <c r="B10" s="17" t="s">
        <v>116</v>
      </c>
      <c r="C10" s="40">
        <v>1.0061623900000001</v>
      </c>
      <c r="D10" s="40">
        <v>1.0359526800000001</v>
      </c>
      <c r="E10" s="40">
        <v>1.0218380200000001</v>
      </c>
      <c r="F10" s="40">
        <v>1.0365417399999999</v>
      </c>
      <c r="G10" s="40"/>
      <c r="H10" s="40"/>
      <c r="I10" s="40"/>
      <c r="J10" s="40"/>
      <c r="K10" s="40"/>
      <c r="L10" s="40"/>
      <c r="M10" s="40"/>
      <c r="N10" s="40"/>
    </row>
    <row r="11" spans="2:14">
      <c r="B11" s="17" t="s">
        <v>54</v>
      </c>
      <c r="C11" s="40">
        <v>0</v>
      </c>
      <c r="D11" s="40">
        <v>0</v>
      </c>
      <c r="E11" s="40">
        <v>0</v>
      </c>
      <c r="F11" s="40">
        <v>0</v>
      </c>
      <c r="G11" s="40"/>
      <c r="H11" s="40"/>
      <c r="I11" s="40"/>
      <c r="J11" s="40"/>
      <c r="K11" s="40"/>
      <c r="L11" s="40"/>
      <c r="M11" s="40"/>
      <c r="N11" s="40"/>
    </row>
    <row r="12" spans="2:14">
      <c r="B12" s="17" t="s">
        <v>117</v>
      </c>
      <c r="C12" s="40">
        <v>0.76737062999999983</v>
      </c>
      <c r="D12" s="40">
        <v>0.79212051000000006</v>
      </c>
      <c r="E12" s="40">
        <v>0.76613488000000041</v>
      </c>
      <c r="F12" s="40">
        <v>0.77736496999999993</v>
      </c>
      <c r="G12" s="40"/>
      <c r="H12" s="40"/>
      <c r="I12" s="40"/>
      <c r="J12" s="40"/>
      <c r="K12" s="40"/>
      <c r="L12" s="40"/>
      <c r="M12" s="40"/>
      <c r="N12" s="40"/>
    </row>
    <row r="13" spans="2:14">
      <c r="B13" s="17" t="s">
        <v>55</v>
      </c>
      <c r="C13" s="40">
        <v>1.6187999999989697E-2</v>
      </c>
      <c r="D13" s="40">
        <v>0</v>
      </c>
      <c r="E13" s="40">
        <v>0</v>
      </c>
      <c r="F13" s="40">
        <v>0</v>
      </c>
      <c r="G13" s="40"/>
      <c r="H13" s="40"/>
      <c r="I13" s="40"/>
      <c r="J13" s="40"/>
      <c r="K13" s="40"/>
      <c r="L13" s="40"/>
      <c r="M13" s="40"/>
      <c r="N13" s="40"/>
    </row>
    <row r="14" spans="2:14">
      <c r="B14" s="17" t="s">
        <v>56</v>
      </c>
      <c r="C14" s="40">
        <v>0</v>
      </c>
      <c r="D14" s="40">
        <v>0</v>
      </c>
      <c r="E14" s="40">
        <v>0</v>
      </c>
      <c r="F14" s="40">
        <v>0.34455794000000001</v>
      </c>
      <c r="G14" s="40"/>
      <c r="H14" s="40"/>
      <c r="I14" s="40"/>
      <c r="J14" s="40"/>
      <c r="K14" s="40"/>
      <c r="L14" s="40"/>
      <c r="M14" s="40"/>
      <c r="N14" s="40"/>
    </row>
    <row r="15" spans="2:14">
      <c r="B15" s="17" t="s">
        <v>57</v>
      </c>
      <c r="C15" s="40">
        <v>0.56897015999999978</v>
      </c>
      <c r="D15" s="40">
        <v>0.58408141999999996</v>
      </c>
      <c r="E15" s="40">
        <v>0.57866704000000024</v>
      </c>
      <c r="F15" s="40">
        <v>0.61816696000000015</v>
      </c>
      <c r="G15" s="40"/>
      <c r="H15" s="40"/>
      <c r="I15" s="40"/>
      <c r="J15" s="40"/>
      <c r="K15" s="40"/>
      <c r="L15" s="40"/>
      <c r="M15" s="40"/>
      <c r="N15" s="40"/>
    </row>
    <row r="16" spans="2:14">
      <c r="B16" s="17" t="s">
        <v>119</v>
      </c>
      <c r="C16" s="40">
        <v>0.81631583999999979</v>
      </c>
      <c r="D16" s="40">
        <v>0.65241182000000009</v>
      </c>
      <c r="E16" s="40">
        <v>0.68624949999999973</v>
      </c>
      <c r="F16" s="40">
        <v>0.44962183999999994</v>
      </c>
      <c r="G16" s="40"/>
      <c r="H16" s="40"/>
      <c r="I16" s="40"/>
      <c r="J16" s="40"/>
      <c r="K16" s="40"/>
      <c r="L16" s="40"/>
      <c r="M16" s="40"/>
      <c r="N16" s="40"/>
    </row>
    <row r="17" spans="2:41">
      <c r="B17" s="18" t="s">
        <v>118</v>
      </c>
      <c r="C17" s="40">
        <v>4.2526410000000008E-2</v>
      </c>
      <c r="D17" s="40">
        <v>2.3935230000000009E-2</v>
      </c>
      <c r="E17" s="40">
        <v>3.3066650000000003E-2</v>
      </c>
      <c r="F17" s="40">
        <v>3.8751780000000006E-2</v>
      </c>
      <c r="G17" s="40"/>
      <c r="H17" s="40"/>
      <c r="I17" s="40"/>
      <c r="J17" s="40"/>
      <c r="K17" s="40"/>
      <c r="L17" s="40"/>
      <c r="M17" s="40"/>
      <c r="N17" s="40"/>
    </row>
    <row r="18" spans="2:41">
      <c r="B18" s="18" t="s">
        <v>120</v>
      </c>
      <c r="C18" s="40">
        <v>1.8508249300000001</v>
      </c>
      <c r="D18" s="40">
        <v>1.9150755100000005</v>
      </c>
      <c r="E18" s="40">
        <v>1.6999482699999999</v>
      </c>
      <c r="F18" s="40">
        <v>2.0189737700000006</v>
      </c>
      <c r="G18" s="40"/>
      <c r="H18" s="40"/>
      <c r="I18" s="40"/>
      <c r="J18" s="40"/>
      <c r="K18" s="40"/>
      <c r="L18" s="40"/>
      <c r="M18" s="40"/>
      <c r="N18" s="40"/>
    </row>
    <row r="21" spans="2:41">
      <c r="C21" s="73">
        <v>43922</v>
      </c>
      <c r="D21" s="74"/>
      <c r="E21" s="75"/>
      <c r="F21" s="73">
        <v>43952</v>
      </c>
      <c r="G21" s="74"/>
      <c r="H21" s="75"/>
      <c r="I21" s="73">
        <v>43983</v>
      </c>
      <c r="J21" s="74"/>
      <c r="K21" s="75"/>
      <c r="L21" s="73">
        <v>44013</v>
      </c>
      <c r="M21" s="74"/>
      <c r="N21" s="75"/>
      <c r="O21" s="73">
        <v>44044</v>
      </c>
      <c r="P21" s="74"/>
      <c r="Q21" s="75"/>
      <c r="R21" s="73">
        <v>44075</v>
      </c>
      <c r="S21" s="74"/>
      <c r="T21" s="75"/>
      <c r="U21" s="73">
        <v>44105</v>
      </c>
      <c r="V21" s="74"/>
      <c r="W21" s="75"/>
      <c r="X21" s="73">
        <v>44136</v>
      </c>
      <c r="Y21" s="74"/>
      <c r="Z21" s="75"/>
      <c r="AA21" s="73">
        <v>44166</v>
      </c>
      <c r="AB21" s="74"/>
      <c r="AC21" s="75"/>
      <c r="AD21" s="73">
        <v>44197</v>
      </c>
      <c r="AE21" s="74"/>
      <c r="AF21" s="75"/>
      <c r="AG21" s="73">
        <v>44228</v>
      </c>
      <c r="AH21" s="74"/>
      <c r="AI21" s="75"/>
      <c r="AJ21" s="73">
        <v>44256</v>
      </c>
      <c r="AK21" s="74"/>
      <c r="AL21" s="75"/>
    </row>
    <row r="22" spans="2:41">
      <c r="B22" s="6" t="s">
        <v>183</v>
      </c>
      <c r="C22" s="7" t="s">
        <v>121</v>
      </c>
      <c r="D22" s="7" t="s">
        <v>122</v>
      </c>
      <c r="E22" s="7" t="s">
        <v>123</v>
      </c>
      <c r="F22" s="7" t="s">
        <v>121</v>
      </c>
      <c r="G22" s="7" t="s">
        <v>122</v>
      </c>
      <c r="H22" s="7" t="s">
        <v>123</v>
      </c>
      <c r="I22" s="7" t="s">
        <v>121</v>
      </c>
      <c r="J22" s="7" t="s">
        <v>122</v>
      </c>
      <c r="K22" s="7" t="s">
        <v>123</v>
      </c>
      <c r="L22" s="7" t="s">
        <v>121</v>
      </c>
      <c r="M22" s="7" t="s">
        <v>122</v>
      </c>
      <c r="N22" s="7" t="s">
        <v>123</v>
      </c>
      <c r="O22" s="7" t="s">
        <v>121</v>
      </c>
      <c r="P22" s="7" t="s">
        <v>122</v>
      </c>
      <c r="Q22" s="7" t="s">
        <v>123</v>
      </c>
      <c r="R22" s="7" t="s">
        <v>121</v>
      </c>
      <c r="S22" s="7" t="s">
        <v>122</v>
      </c>
      <c r="T22" s="7" t="s">
        <v>123</v>
      </c>
      <c r="U22" s="7" t="s">
        <v>121</v>
      </c>
      <c r="V22" s="7" t="s">
        <v>122</v>
      </c>
      <c r="W22" s="7" t="s">
        <v>123</v>
      </c>
      <c r="X22" s="7" t="s">
        <v>121</v>
      </c>
      <c r="Y22" s="7" t="s">
        <v>122</v>
      </c>
      <c r="Z22" s="7" t="s">
        <v>123</v>
      </c>
      <c r="AA22" s="7" t="s">
        <v>121</v>
      </c>
      <c r="AB22" s="7" t="s">
        <v>122</v>
      </c>
      <c r="AC22" s="7" t="s">
        <v>123</v>
      </c>
      <c r="AD22" s="7" t="s">
        <v>121</v>
      </c>
      <c r="AE22" s="7" t="s">
        <v>122</v>
      </c>
      <c r="AF22" s="7" t="s">
        <v>123</v>
      </c>
      <c r="AG22" s="7" t="s">
        <v>121</v>
      </c>
      <c r="AH22" s="7" t="s">
        <v>122</v>
      </c>
      <c r="AI22" s="7" t="s">
        <v>123</v>
      </c>
      <c r="AJ22" s="7" t="s">
        <v>121</v>
      </c>
      <c r="AK22" s="7" t="s">
        <v>122</v>
      </c>
      <c r="AL22" s="7" t="s">
        <v>123</v>
      </c>
    </row>
    <row r="23" spans="2:41">
      <c r="B23" s="17" t="s">
        <v>48</v>
      </c>
      <c r="C23" s="15">
        <v>229023.5</v>
      </c>
      <c r="D23" s="15">
        <v>144173.79999999999</v>
      </c>
      <c r="E23" s="15">
        <v>231696.3</v>
      </c>
      <c r="F23" s="61">
        <v>154316</v>
      </c>
      <c r="G23" s="61">
        <v>97122</v>
      </c>
      <c r="H23" s="61">
        <v>180208</v>
      </c>
      <c r="I23" s="61">
        <v>106298.57</v>
      </c>
      <c r="J23" s="61">
        <v>67900.710000000006</v>
      </c>
      <c r="K23" s="61">
        <v>183657.75</v>
      </c>
      <c r="L23" s="61">
        <v>123302.5</v>
      </c>
      <c r="M23" s="61">
        <v>77495.520000000004</v>
      </c>
      <c r="N23" s="61">
        <v>207067.1</v>
      </c>
      <c r="O23" s="61"/>
      <c r="P23" s="61"/>
      <c r="Q23" s="61"/>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1">
        <v>163873.35999999999</v>
      </c>
      <c r="E24" s="15">
        <v>0</v>
      </c>
      <c r="F24" s="15">
        <v>0</v>
      </c>
      <c r="G24" s="61">
        <v>43378.65</v>
      </c>
      <c r="H24" s="15">
        <v>0</v>
      </c>
      <c r="I24" s="15">
        <v>0</v>
      </c>
      <c r="J24" s="61">
        <v>4570.8</v>
      </c>
      <c r="K24" s="15">
        <v>0</v>
      </c>
      <c r="L24" s="15">
        <v>0</v>
      </c>
      <c r="M24" s="61">
        <v>2966.75</v>
      </c>
      <c r="N24" s="15">
        <v>0</v>
      </c>
      <c r="O24" s="15"/>
      <c r="P24" s="61"/>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60">
        <v>31789.8</v>
      </c>
      <c r="D25" s="60">
        <v>39358.800000000003</v>
      </c>
      <c r="E25" s="15"/>
      <c r="F25" s="60">
        <v>4641</v>
      </c>
      <c r="G25" s="60">
        <v>5746</v>
      </c>
      <c r="H25" s="15"/>
      <c r="I25" s="60">
        <v>79.8</v>
      </c>
      <c r="J25" s="60">
        <v>98.8</v>
      </c>
      <c r="K25" s="15"/>
      <c r="L25" s="60">
        <v>0</v>
      </c>
      <c r="M25" s="60">
        <v>0</v>
      </c>
      <c r="N25" s="15"/>
      <c r="O25" s="60"/>
      <c r="P25" s="60"/>
      <c r="Q25" s="15"/>
      <c r="R25" s="15"/>
      <c r="S25" s="15"/>
      <c r="T25" s="15"/>
      <c r="U25" s="15"/>
      <c r="V25" s="15"/>
      <c r="W25" s="15"/>
      <c r="X25" s="15"/>
      <c r="Y25" s="15"/>
      <c r="Z25" s="15"/>
      <c r="AA25" s="15"/>
      <c r="AB25" s="15"/>
      <c r="AC25" s="15"/>
      <c r="AD25" s="15"/>
      <c r="AE25" s="15"/>
      <c r="AF25" s="15"/>
      <c r="AG25" s="15"/>
      <c r="AH25" s="15"/>
      <c r="AI25" s="15"/>
      <c r="AJ25" s="15"/>
      <c r="AK25" s="15"/>
      <c r="AL25" s="15"/>
      <c r="AM25">
        <v>0</v>
      </c>
      <c r="AN25">
        <v>163873.35999999999</v>
      </c>
      <c r="AO25">
        <v>0</v>
      </c>
    </row>
    <row r="26" spans="2:41">
      <c r="B26" s="1" t="s">
        <v>116</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117</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v>0</v>
      </c>
      <c r="J29" s="61">
        <v>0</v>
      </c>
      <c r="K29" s="61">
        <v>0</v>
      </c>
      <c r="L29" s="15">
        <v>0</v>
      </c>
      <c r="M29" s="61">
        <v>0</v>
      </c>
      <c r="N29" s="61">
        <v>0</v>
      </c>
      <c r="O29" s="15"/>
      <c r="P29" s="15"/>
      <c r="Q29" s="15"/>
      <c r="R29" s="15"/>
      <c r="S29" s="15"/>
      <c r="T29" s="61"/>
      <c r="U29" s="61"/>
      <c r="V29" s="61"/>
      <c r="W29" s="61"/>
      <c r="X29" s="15"/>
      <c r="Y29" s="15"/>
      <c r="Z29" s="15"/>
      <c r="AA29" s="15"/>
      <c r="AB29" s="15"/>
      <c r="AC29" s="15"/>
      <c r="AD29" s="15"/>
      <c r="AE29" s="15"/>
      <c r="AF29" s="15"/>
      <c r="AG29" s="15"/>
      <c r="AH29" s="15"/>
      <c r="AI29" s="15"/>
      <c r="AJ29" s="15"/>
      <c r="AK29" s="15"/>
      <c r="AL29" s="15"/>
    </row>
    <row r="30" spans="2:41">
      <c r="B30" s="1" t="s">
        <v>56</v>
      </c>
      <c r="C30" s="15"/>
      <c r="D30" s="15"/>
      <c r="E30" s="15"/>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119</v>
      </c>
      <c r="C31" s="61">
        <v>92164.75</v>
      </c>
      <c r="D31" s="61">
        <v>92164.75</v>
      </c>
      <c r="E31" s="61">
        <v>92164.75</v>
      </c>
      <c r="F31" s="61">
        <v>86089.279999999999</v>
      </c>
      <c r="G31" s="61">
        <v>85101.28</v>
      </c>
      <c r="H31" s="61">
        <v>86089.279999999999</v>
      </c>
      <c r="I31" s="61">
        <v>86415.75</v>
      </c>
      <c r="J31" s="61">
        <v>86415.75</v>
      </c>
      <c r="K31" s="61">
        <v>86415.75</v>
      </c>
      <c r="L31" s="61">
        <v>65589.75</v>
      </c>
      <c r="M31" s="61">
        <v>62645.75</v>
      </c>
      <c r="N31" s="15">
        <v>65589.75</v>
      </c>
      <c r="O31" s="15"/>
      <c r="P31" s="15"/>
      <c r="Q31" s="15"/>
      <c r="R31" s="15"/>
      <c r="S31" s="15"/>
      <c r="T31" s="61"/>
      <c r="U31" s="61"/>
      <c r="V31" s="61"/>
      <c r="W31" s="61"/>
      <c r="X31" s="15"/>
      <c r="Y31" s="15"/>
      <c r="Z31" s="15"/>
      <c r="AA31" s="15"/>
      <c r="AB31" s="15"/>
      <c r="AC31" s="15"/>
      <c r="AD31" s="15"/>
      <c r="AE31" s="15"/>
      <c r="AF31" s="15"/>
      <c r="AG31" s="15"/>
      <c r="AH31" s="15"/>
      <c r="AI31" s="15"/>
      <c r="AJ31" s="15"/>
      <c r="AK31" s="15"/>
      <c r="AL31" s="15"/>
    </row>
    <row r="32" spans="2:41">
      <c r="B32" s="1" t="s">
        <v>120</v>
      </c>
      <c r="C32" s="15">
        <v>204041.72</v>
      </c>
      <c r="D32" s="15">
        <v>280647.71999999997</v>
      </c>
      <c r="E32" s="15">
        <v>195993.47</v>
      </c>
      <c r="F32" s="15">
        <v>220822.72</v>
      </c>
      <c r="G32" s="15">
        <v>304246.71999999997</v>
      </c>
      <c r="H32" s="15">
        <v>218793.22</v>
      </c>
      <c r="I32" s="61">
        <v>180265.92</v>
      </c>
      <c r="J32" s="61">
        <v>278622.42</v>
      </c>
      <c r="K32" s="61">
        <v>177905.42</v>
      </c>
      <c r="L32" s="61">
        <v>253435.51999999999</v>
      </c>
      <c r="M32" s="61">
        <v>360222.52</v>
      </c>
      <c r="N32" s="61">
        <v>253435.51999999999</v>
      </c>
      <c r="O32" s="15"/>
      <c r="P32" s="15"/>
      <c r="Q32" s="15"/>
      <c r="R32" s="15"/>
      <c r="S32" s="15"/>
      <c r="T32" s="61"/>
      <c r="U32" s="60"/>
      <c r="V32" s="60"/>
      <c r="W32" s="15"/>
      <c r="X32" s="15"/>
      <c r="Y32" s="15"/>
      <c r="Z32" s="15"/>
      <c r="AA32" s="15"/>
      <c r="AB32" s="15"/>
      <c r="AC32" s="15"/>
      <c r="AD32" s="15"/>
      <c r="AE32" s="15"/>
      <c r="AF32" s="15"/>
      <c r="AG32" s="15"/>
      <c r="AH32" s="15"/>
      <c r="AI32" s="15"/>
      <c r="AJ32" s="15"/>
      <c r="AK32" s="15"/>
      <c r="AL32" s="15"/>
    </row>
    <row r="33" spans="2:38">
      <c r="C33" s="26">
        <v>557799.77</v>
      </c>
      <c r="D33" s="26">
        <v>722822.42999999993</v>
      </c>
      <c r="E33" s="26">
        <v>519854.52</v>
      </c>
      <c r="F33" s="26">
        <v>465869</v>
      </c>
      <c r="G33" s="26">
        <v>535594.64999999991</v>
      </c>
      <c r="H33" s="26">
        <v>485090.5</v>
      </c>
      <c r="I33" s="26">
        <v>373060.04000000004</v>
      </c>
      <c r="J33" s="26">
        <v>437608.48</v>
      </c>
      <c r="K33" s="26">
        <v>447978.92000000004</v>
      </c>
      <c r="L33" s="26">
        <v>442327.77</v>
      </c>
      <c r="M33" s="26">
        <v>503330.54000000004</v>
      </c>
      <c r="N33" s="26">
        <v>526092.37</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3">
        <v>43922</v>
      </c>
      <c r="D35" s="74"/>
      <c r="E35" s="75"/>
      <c r="F35" s="73">
        <v>43952</v>
      </c>
      <c r="G35" s="74"/>
      <c r="H35" s="75"/>
      <c r="I35" s="73">
        <v>43983</v>
      </c>
      <c r="J35" s="74"/>
      <c r="K35" s="75"/>
      <c r="L35" s="73">
        <v>44013</v>
      </c>
      <c r="M35" s="74"/>
      <c r="N35" s="75"/>
      <c r="O35" s="73">
        <v>44044</v>
      </c>
      <c r="P35" s="74"/>
      <c r="Q35" s="75"/>
      <c r="R35" s="73">
        <v>44075</v>
      </c>
      <c r="S35" s="74"/>
      <c r="T35" s="75"/>
      <c r="U35" s="73">
        <v>44105</v>
      </c>
      <c r="V35" s="74"/>
      <c r="W35" s="75"/>
      <c r="X35" s="73">
        <v>44136</v>
      </c>
      <c r="Y35" s="74"/>
      <c r="Z35" s="75"/>
      <c r="AA35" s="73">
        <v>44166</v>
      </c>
      <c r="AB35" s="74"/>
      <c r="AC35" s="75"/>
      <c r="AD35" s="73">
        <v>44197</v>
      </c>
      <c r="AE35" s="74"/>
      <c r="AF35" s="75"/>
      <c r="AG35" s="73">
        <v>44228</v>
      </c>
      <c r="AH35" s="74"/>
      <c r="AI35" s="75"/>
      <c r="AJ35" s="73">
        <v>44256</v>
      </c>
      <c r="AK35" s="74"/>
      <c r="AL35" s="75"/>
    </row>
    <row r="36" spans="2:38">
      <c r="B36" s="6" t="s">
        <v>182</v>
      </c>
      <c r="C36" s="7" t="s">
        <v>121</v>
      </c>
      <c r="D36" s="7" t="s">
        <v>122</v>
      </c>
      <c r="E36" s="7" t="s">
        <v>123</v>
      </c>
      <c r="F36" s="7" t="s">
        <v>121</v>
      </c>
      <c r="G36" s="7" t="s">
        <v>122</v>
      </c>
      <c r="H36" s="7" t="s">
        <v>123</v>
      </c>
      <c r="I36" s="7" t="s">
        <v>121</v>
      </c>
      <c r="J36" s="7" t="s">
        <v>122</v>
      </c>
      <c r="K36" s="7" t="s">
        <v>123</v>
      </c>
      <c r="L36" s="7" t="s">
        <v>121</v>
      </c>
      <c r="M36" s="7" t="s">
        <v>122</v>
      </c>
      <c r="N36" s="7" t="s">
        <v>123</v>
      </c>
      <c r="O36" s="7" t="s">
        <v>121</v>
      </c>
      <c r="P36" s="7" t="s">
        <v>122</v>
      </c>
      <c r="Q36" s="7" t="s">
        <v>123</v>
      </c>
      <c r="R36" s="7" t="s">
        <v>121</v>
      </c>
      <c r="S36" s="7" t="s">
        <v>122</v>
      </c>
      <c r="T36" s="7" t="s">
        <v>123</v>
      </c>
      <c r="U36" s="7" t="s">
        <v>121</v>
      </c>
      <c r="V36" s="7" t="s">
        <v>122</v>
      </c>
      <c r="W36" s="7" t="s">
        <v>123</v>
      </c>
      <c r="X36" s="7" t="s">
        <v>121</v>
      </c>
      <c r="Y36" s="7" t="s">
        <v>122</v>
      </c>
      <c r="Z36" s="7" t="s">
        <v>123</v>
      </c>
      <c r="AA36" s="7" t="s">
        <v>121</v>
      </c>
      <c r="AB36" s="7" t="s">
        <v>122</v>
      </c>
      <c r="AC36" s="7" t="s">
        <v>123</v>
      </c>
      <c r="AD36" s="7" t="s">
        <v>121</v>
      </c>
      <c r="AE36" s="7" t="s">
        <v>122</v>
      </c>
      <c r="AF36" s="7" t="s">
        <v>123</v>
      </c>
      <c r="AG36" s="7" t="s">
        <v>121</v>
      </c>
      <c r="AH36" s="7" t="s">
        <v>122</v>
      </c>
      <c r="AI36" s="7" t="s">
        <v>123</v>
      </c>
      <c r="AJ36" s="7" t="s">
        <v>121</v>
      </c>
      <c r="AK36" s="7" t="s">
        <v>122</v>
      </c>
      <c r="AL36" s="7" t="s">
        <v>123</v>
      </c>
    </row>
    <row r="37" spans="2:38">
      <c r="B37" s="17" t="s">
        <v>48</v>
      </c>
      <c r="C37" s="27">
        <v>229.02350000000001</v>
      </c>
      <c r="D37" s="27">
        <v>144.1738</v>
      </c>
      <c r="E37" s="27">
        <v>231.69629999999998</v>
      </c>
      <c r="F37" s="27">
        <v>154.316</v>
      </c>
      <c r="G37" s="27">
        <v>97.122</v>
      </c>
      <c r="H37" s="27">
        <v>180.208</v>
      </c>
      <c r="I37" s="27">
        <v>106.29857000000001</v>
      </c>
      <c r="J37" s="27">
        <v>67.900710000000004</v>
      </c>
      <c r="K37" s="27">
        <v>183.65774999999999</v>
      </c>
      <c r="L37" s="27">
        <v>123.30249999999999</v>
      </c>
      <c r="M37" s="27">
        <v>77.495519999999999</v>
      </c>
      <c r="N37" s="27">
        <v>207.06710000000001</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9">
        <v>0</v>
      </c>
      <c r="AK37" s="69">
        <v>0</v>
      </c>
      <c r="AL37" s="69">
        <v>0</v>
      </c>
    </row>
    <row r="38" spans="2:38">
      <c r="B38" s="1" t="s">
        <v>52</v>
      </c>
      <c r="C38" s="27">
        <v>0</v>
      </c>
      <c r="D38" s="27">
        <v>163.87335999999999</v>
      </c>
      <c r="E38" s="27">
        <v>0</v>
      </c>
      <c r="F38" s="27">
        <v>0</v>
      </c>
      <c r="G38" s="27">
        <v>43.37865</v>
      </c>
      <c r="H38" s="27">
        <v>0</v>
      </c>
      <c r="I38" s="27">
        <v>0</v>
      </c>
      <c r="J38" s="27">
        <v>4.5708000000000002</v>
      </c>
      <c r="K38" s="27">
        <v>0</v>
      </c>
      <c r="L38" s="27">
        <v>0</v>
      </c>
      <c r="M38" s="27">
        <v>2.9667500000000002</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9">
        <v>0</v>
      </c>
      <c r="AK38" s="69">
        <v>0</v>
      </c>
      <c r="AL38" s="69">
        <v>0</v>
      </c>
    </row>
    <row r="39" spans="2:38">
      <c r="B39" s="1" t="s">
        <v>53</v>
      </c>
      <c r="C39" s="27">
        <v>31.7898</v>
      </c>
      <c r="D39" s="27">
        <v>39.358800000000002</v>
      </c>
      <c r="E39" s="27">
        <v>0</v>
      </c>
      <c r="F39" s="27">
        <v>4.641</v>
      </c>
      <c r="G39" s="27">
        <v>5.7460000000000004</v>
      </c>
      <c r="H39" s="27">
        <v>0</v>
      </c>
      <c r="I39" s="27">
        <v>7.9799999999999996E-2</v>
      </c>
      <c r="J39" s="27">
        <v>9.8799999999999999E-2</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9">
        <v>0</v>
      </c>
      <c r="AK39" s="69">
        <v>0</v>
      </c>
      <c r="AL39" s="69">
        <v>0</v>
      </c>
    </row>
    <row r="40" spans="2:38">
      <c r="B40" s="1" t="s">
        <v>116</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9">
        <v>0</v>
      </c>
      <c r="AK40" s="69">
        <v>0</v>
      </c>
      <c r="AL40" s="69">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9">
        <v>0</v>
      </c>
      <c r="AK41" s="69">
        <v>0</v>
      </c>
      <c r="AL41" s="69">
        <v>0</v>
      </c>
    </row>
    <row r="42" spans="2:38">
      <c r="B42" s="1" t="s">
        <v>117</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9">
        <v>0</v>
      </c>
      <c r="AK42" s="69">
        <v>0</v>
      </c>
      <c r="AL42" s="69">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9">
        <v>0</v>
      </c>
      <c r="AK43" s="69">
        <v>0</v>
      </c>
      <c r="AL43" s="69">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9">
        <v>0</v>
      </c>
      <c r="AK44" s="69">
        <v>0</v>
      </c>
      <c r="AL44" s="69">
        <v>0</v>
      </c>
    </row>
    <row r="45" spans="2:38">
      <c r="B45" s="1" t="s">
        <v>119</v>
      </c>
      <c r="C45" s="27">
        <v>92.164749999999998</v>
      </c>
      <c r="D45" s="27">
        <v>92.164749999999998</v>
      </c>
      <c r="E45" s="27">
        <v>92.164749999999998</v>
      </c>
      <c r="F45" s="27">
        <v>86.089280000000002</v>
      </c>
      <c r="G45" s="27">
        <v>85.101280000000003</v>
      </c>
      <c r="H45" s="27">
        <v>86.089280000000002</v>
      </c>
      <c r="I45" s="27">
        <v>86.415750000000003</v>
      </c>
      <c r="J45" s="27">
        <v>86.415750000000003</v>
      </c>
      <c r="K45" s="27">
        <v>86.415750000000003</v>
      </c>
      <c r="L45" s="27">
        <v>65.589749999999995</v>
      </c>
      <c r="M45" s="27">
        <v>62.64575</v>
      </c>
      <c r="N45" s="27">
        <v>65.589749999999995</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9">
        <v>0</v>
      </c>
      <c r="AK45" s="69">
        <v>0</v>
      </c>
      <c r="AL45" s="69">
        <v>0</v>
      </c>
    </row>
    <row r="46" spans="2:38">
      <c r="B46" s="1" t="s">
        <v>120</v>
      </c>
      <c r="C46" s="27">
        <v>204.04172</v>
      </c>
      <c r="D46" s="27">
        <v>280.64771999999999</v>
      </c>
      <c r="E46" s="27">
        <v>195.99347</v>
      </c>
      <c r="F46" s="27">
        <v>220.82272</v>
      </c>
      <c r="G46" s="27">
        <v>304.24671999999998</v>
      </c>
      <c r="H46" s="27">
        <v>218.79321999999999</v>
      </c>
      <c r="I46" s="27">
        <v>180.26592000000002</v>
      </c>
      <c r="J46" s="27">
        <v>278.62241999999998</v>
      </c>
      <c r="K46" s="27">
        <v>177.90542000000002</v>
      </c>
      <c r="L46" s="27">
        <v>253.43552</v>
      </c>
      <c r="M46" s="27">
        <v>360.22252000000003</v>
      </c>
      <c r="N46" s="27">
        <v>253.43552</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9">
        <v>0</v>
      </c>
      <c r="AK46" s="69">
        <v>0</v>
      </c>
      <c r="AL46" s="69">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G22" sqref="G22"/>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139</v>
      </c>
      <c r="C3" s="40">
        <v>6.2285209799999999</v>
      </c>
      <c r="D3" s="40">
        <v>5.727302400000001</v>
      </c>
      <c r="E3" s="40">
        <v>4.7093610100000003</v>
      </c>
      <c r="F3" s="40">
        <v>4.5504322200000002</v>
      </c>
      <c r="G3" s="40"/>
      <c r="H3" s="40"/>
      <c r="I3" s="40"/>
      <c r="J3" s="40"/>
      <c r="K3" s="40"/>
      <c r="L3" s="40"/>
      <c r="M3" s="40"/>
      <c r="N3" s="40"/>
    </row>
    <row r="4" spans="2:14">
      <c r="B4" s="1" t="s">
        <v>140</v>
      </c>
      <c r="C4" s="40">
        <v>1.5136489999999992E-2</v>
      </c>
      <c r="D4" s="40">
        <v>1.4178579999999998E-2</v>
      </c>
      <c r="E4" s="40">
        <v>1.9085760000000011E-2</v>
      </c>
      <c r="F4" s="40">
        <v>1.0302460000000003E-2</v>
      </c>
      <c r="G4" s="40"/>
      <c r="H4" s="40"/>
      <c r="I4" s="40"/>
      <c r="J4" s="40"/>
      <c r="K4" s="40"/>
      <c r="L4" s="40"/>
      <c r="M4" s="40"/>
      <c r="N4" s="40"/>
    </row>
    <row r="5" spans="2:14">
      <c r="B5" s="1" t="s">
        <v>141</v>
      </c>
      <c r="C5" s="40">
        <v>0</v>
      </c>
      <c r="D5" s="40">
        <v>0</v>
      </c>
      <c r="E5" s="40">
        <v>0</v>
      </c>
      <c r="F5" s="40">
        <v>0</v>
      </c>
      <c r="G5" s="40"/>
      <c r="H5" s="40"/>
      <c r="I5" s="40"/>
      <c r="J5" s="40"/>
      <c r="K5" s="40"/>
      <c r="L5" s="40"/>
      <c r="M5" s="40"/>
      <c r="N5" s="40"/>
    </row>
    <row r="6" spans="2:14">
      <c r="B6" s="1" t="s">
        <v>185</v>
      </c>
      <c r="C6" s="40">
        <v>9.4957199999999992E-2</v>
      </c>
      <c r="D6" s="40">
        <v>9.8122439999999991E-2</v>
      </c>
      <c r="E6" s="40">
        <v>9.4957199999999992E-2</v>
      </c>
      <c r="F6" s="40">
        <v>8.2955664999999998E-2</v>
      </c>
      <c r="G6" s="40"/>
      <c r="H6" s="40"/>
      <c r="I6" s="40"/>
      <c r="J6" s="40"/>
      <c r="K6" s="40"/>
      <c r="L6" s="40"/>
      <c r="M6" s="40"/>
      <c r="N6" s="40"/>
    </row>
    <row r="7" spans="2:14">
      <c r="B7" s="1" t="s">
        <v>59</v>
      </c>
      <c r="C7" s="40">
        <v>0</v>
      </c>
      <c r="D7" s="40">
        <v>0</v>
      </c>
      <c r="E7" s="40">
        <v>0</v>
      </c>
      <c r="F7" s="40">
        <v>0</v>
      </c>
      <c r="G7" s="40"/>
      <c r="H7" s="40"/>
      <c r="I7" s="40"/>
      <c r="J7" s="40"/>
      <c r="K7" s="40"/>
      <c r="L7" s="40"/>
      <c r="M7" s="40"/>
      <c r="N7" s="40"/>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60</v>
      </c>
      <c r="C11" s="63">
        <v>2731698.04</v>
      </c>
      <c r="D11" s="63">
        <v>2748293.34</v>
      </c>
      <c r="E11" s="63">
        <v>2418467.9300000002</v>
      </c>
      <c r="F11" s="63">
        <v>2312693.64</v>
      </c>
      <c r="G11" s="20"/>
      <c r="H11" s="20"/>
      <c r="I11" s="20"/>
      <c r="J11" s="20"/>
      <c r="K11" s="20"/>
      <c r="L11" s="20"/>
      <c r="M11" s="20"/>
      <c r="N11" s="20"/>
    </row>
    <row r="12" spans="2:14">
      <c r="B12" s="19" t="s">
        <v>128</v>
      </c>
      <c r="C12" s="62">
        <v>1546.2773000000004</v>
      </c>
      <c r="D12" s="62">
        <v>1713.41</v>
      </c>
      <c r="E12" s="62">
        <v>1816.87</v>
      </c>
      <c r="F12" s="62">
        <v>1500</v>
      </c>
      <c r="G12" s="20"/>
      <c r="H12" s="20"/>
      <c r="I12" s="20"/>
      <c r="J12" s="20"/>
      <c r="K12" s="20"/>
      <c r="L12" s="20"/>
      <c r="M12" s="20"/>
      <c r="N12" s="20"/>
    </row>
    <row r="13" spans="2:14">
      <c r="B13" s="19" t="s">
        <v>58</v>
      </c>
      <c r="C13" s="20">
        <v>0</v>
      </c>
      <c r="D13" s="20">
        <v>0</v>
      </c>
      <c r="E13" s="20">
        <v>0</v>
      </c>
      <c r="F13" s="20">
        <v>0</v>
      </c>
      <c r="G13" s="20"/>
      <c r="H13" s="20"/>
      <c r="I13" s="20"/>
      <c r="J13" s="20"/>
      <c r="K13" s="20"/>
      <c r="L13" s="20"/>
      <c r="M13" s="20"/>
      <c r="N13" s="20"/>
    </row>
    <row r="14" spans="2:14">
      <c r="B14" s="19" t="s">
        <v>129</v>
      </c>
      <c r="C14" s="20">
        <v>0</v>
      </c>
      <c r="D14" s="20">
        <v>0</v>
      </c>
      <c r="E14" s="20">
        <v>0</v>
      </c>
      <c r="F14" s="20">
        <v>0</v>
      </c>
      <c r="G14" s="20"/>
      <c r="H14" s="20"/>
      <c r="I14" s="20"/>
      <c r="J14" s="20"/>
      <c r="K14" s="20"/>
      <c r="L14" s="20"/>
      <c r="M14" s="20"/>
      <c r="N14" s="20"/>
    </row>
    <row r="15" spans="2:14">
      <c r="C15" s="28">
        <v>2733244.3173000002</v>
      </c>
      <c r="D15" s="28">
        <v>2750006.75</v>
      </c>
      <c r="E15" s="28">
        <v>2420284.8000000003</v>
      </c>
      <c r="F15" s="28">
        <v>2314193.64</v>
      </c>
      <c r="G15" s="28">
        <v>0</v>
      </c>
      <c r="H15" s="28">
        <v>0</v>
      </c>
      <c r="I15" s="28">
        <v>0</v>
      </c>
      <c r="J15" s="28">
        <v>0</v>
      </c>
      <c r="K15" s="28">
        <v>0</v>
      </c>
      <c r="L15" s="28">
        <v>0</v>
      </c>
      <c r="M15" s="28">
        <v>0</v>
      </c>
      <c r="N15" s="28">
        <v>0</v>
      </c>
    </row>
    <row r="18" spans="2:2">
      <c r="B18" t="s">
        <v>170</v>
      </c>
    </row>
    <row r="19" spans="2:2">
      <c r="B19" s="50">
        <v>2314193.64</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110" zoomScaleNormal="110" workbookViewId="0">
      <selection activeCell="A11" sqref="A11"/>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94</v>
      </c>
      <c r="C3" s="40">
        <v>3.4866135199999997</v>
      </c>
      <c r="D3" s="40">
        <v>3.7478899299999999</v>
      </c>
      <c r="E3" s="40">
        <v>3.5737176900000001</v>
      </c>
      <c r="F3" s="40">
        <v>3.377301131117501</v>
      </c>
      <c r="G3" s="40"/>
      <c r="H3" s="40"/>
      <c r="I3" s="40"/>
      <c r="J3" s="40"/>
      <c r="K3" s="40"/>
      <c r="L3" s="40"/>
      <c r="M3" s="40"/>
      <c r="N3" s="40"/>
    </row>
    <row r="4" spans="2:14">
      <c r="B4" s="18" t="s">
        <v>95</v>
      </c>
      <c r="C4" s="40">
        <v>4.9838400000000019E-2</v>
      </c>
      <c r="D4" s="40">
        <v>5.149968000000002E-2</v>
      </c>
      <c r="E4" s="40">
        <v>4.9838400000000019E-2</v>
      </c>
      <c r="F4" s="40">
        <v>5.028833000000002E-2</v>
      </c>
      <c r="G4" s="40"/>
      <c r="H4" s="40"/>
      <c r="I4" s="40"/>
      <c r="J4" s="40"/>
      <c r="K4" s="40"/>
      <c r="L4" s="40"/>
      <c r="M4" s="40"/>
      <c r="N4" s="40"/>
    </row>
    <row r="5" spans="2:14">
      <c r="B5" s="17" t="s">
        <v>93</v>
      </c>
      <c r="C5" s="40">
        <v>0</v>
      </c>
      <c r="D5" s="40">
        <v>1.992006E-2</v>
      </c>
      <c r="E5" s="40">
        <v>0</v>
      </c>
      <c r="F5" s="40">
        <v>0</v>
      </c>
      <c r="G5" s="40"/>
      <c r="H5" s="40"/>
      <c r="I5" s="40"/>
      <c r="J5" s="40"/>
      <c r="K5" s="40"/>
      <c r="L5" s="40"/>
      <c r="M5" s="40"/>
      <c r="N5" s="40"/>
    </row>
    <row r="6" spans="2:14">
      <c r="B6" s="18" t="s">
        <v>96</v>
      </c>
      <c r="C6" s="40">
        <v>0</v>
      </c>
      <c r="D6" s="40">
        <v>0</v>
      </c>
      <c r="E6" s="40">
        <v>0</v>
      </c>
      <c r="F6" s="40">
        <v>0</v>
      </c>
      <c r="G6" s="40"/>
      <c r="H6" s="40"/>
      <c r="I6" s="40"/>
      <c r="J6" s="40"/>
      <c r="K6" s="40"/>
      <c r="L6" s="40"/>
      <c r="M6" s="40"/>
      <c r="N6" s="40"/>
    </row>
    <row r="7" spans="2:14">
      <c r="B7" s="17" t="s">
        <v>61</v>
      </c>
      <c r="C7" s="40">
        <v>0</v>
      </c>
      <c r="D7" s="40">
        <v>0</v>
      </c>
      <c r="E7" s="40">
        <v>0</v>
      </c>
      <c r="F7" s="40">
        <v>0</v>
      </c>
      <c r="G7" s="40"/>
      <c r="H7" s="40"/>
      <c r="I7" s="40"/>
      <c r="J7" s="40"/>
      <c r="K7" s="40"/>
      <c r="L7" s="40"/>
      <c r="M7" s="40"/>
      <c r="N7" s="40"/>
    </row>
    <row r="8" spans="2:14">
      <c r="B8" s="17" t="s">
        <v>62</v>
      </c>
      <c r="C8" s="40">
        <v>0</v>
      </c>
      <c r="D8" s="40">
        <v>0</v>
      </c>
      <c r="E8" s="40">
        <v>0</v>
      </c>
      <c r="F8" s="40">
        <v>0</v>
      </c>
      <c r="G8" s="40"/>
      <c r="H8" s="40"/>
      <c r="I8" s="40"/>
      <c r="J8" s="40"/>
      <c r="K8" s="40"/>
      <c r="L8" s="40"/>
      <c r="M8" s="40"/>
      <c r="N8" s="40"/>
    </row>
    <row r="9" spans="2:14">
      <c r="B9" s="18" t="s">
        <v>97</v>
      </c>
      <c r="C9" s="40">
        <v>0</v>
      </c>
      <c r="D9" s="40">
        <v>0</v>
      </c>
      <c r="E9" s="40">
        <v>0</v>
      </c>
      <c r="F9" s="40">
        <v>0</v>
      </c>
      <c r="G9" s="40"/>
      <c r="H9" s="40"/>
      <c r="I9" s="40"/>
      <c r="J9" s="40"/>
      <c r="K9" s="40"/>
      <c r="L9" s="40"/>
      <c r="M9" s="40"/>
      <c r="N9" s="40"/>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B2:O19"/>
  <sheetViews>
    <sheetView zoomScale="80" zoomScaleNormal="80" workbookViewId="0">
      <selection activeCell="B24" sqref="B24"/>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43922</v>
      </c>
      <c r="D2" s="7">
        <v>43952</v>
      </c>
      <c r="E2" s="7">
        <v>43983</v>
      </c>
      <c r="F2" s="7">
        <v>44013</v>
      </c>
      <c r="G2" s="7">
        <v>44044</v>
      </c>
      <c r="H2" s="7">
        <v>44075</v>
      </c>
      <c r="I2" s="7">
        <v>44105</v>
      </c>
      <c r="J2" s="7">
        <v>44136</v>
      </c>
      <c r="K2" s="7">
        <v>44166</v>
      </c>
      <c r="L2" s="7">
        <v>44197</v>
      </c>
      <c r="M2" s="7">
        <v>44228</v>
      </c>
      <c r="N2" s="7">
        <v>44256</v>
      </c>
      <c r="O2" s="21"/>
    </row>
    <row r="3" spans="2:15">
      <c r="B3" s="18" t="s">
        <v>99</v>
      </c>
      <c r="C3" s="40">
        <v>1.125001E-2</v>
      </c>
      <c r="D3" s="40">
        <v>3.2500010000000003E-2</v>
      </c>
      <c r="E3" s="40">
        <v>1.5833340000000001E-2</v>
      </c>
      <c r="F3" s="40">
        <v>0.76776666999999998</v>
      </c>
      <c r="G3" s="40"/>
      <c r="H3" s="40"/>
      <c r="I3" s="40"/>
      <c r="J3" s="40"/>
      <c r="K3" s="40"/>
      <c r="L3" s="40"/>
      <c r="M3" s="40"/>
      <c r="N3" s="40"/>
      <c r="O3" s="5"/>
    </row>
    <row r="4" spans="2:15">
      <c r="B4" s="18" t="s">
        <v>98</v>
      </c>
      <c r="C4" s="40">
        <v>0</v>
      </c>
      <c r="D4" s="40">
        <v>0</v>
      </c>
      <c r="E4" s="40">
        <v>0</v>
      </c>
      <c r="F4" s="40">
        <v>0</v>
      </c>
      <c r="G4" s="40"/>
      <c r="H4" s="40"/>
      <c r="I4" s="40"/>
      <c r="J4" s="40"/>
      <c r="K4" s="40"/>
      <c r="L4" s="40"/>
      <c r="M4" s="40"/>
      <c r="N4" s="40"/>
      <c r="O4" s="5"/>
    </row>
    <row r="5" spans="2:15">
      <c r="B5" s="17" t="s">
        <v>101</v>
      </c>
      <c r="C5" s="40">
        <v>0</v>
      </c>
      <c r="D5" s="40">
        <v>0</v>
      </c>
      <c r="E5" s="40">
        <v>0</v>
      </c>
      <c r="F5" s="40">
        <v>0</v>
      </c>
      <c r="G5" s="40"/>
      <c r="H5" s="40"/>
      <c r="I5" s="40"/>
      <c r="J5" s="40"/>
      <c r="K5" s="40"/>
      <c r="L5" s="40"/>
      <c r="M5" s="40"/>
      <c r="N5" s="40"/>
      <c r="O5" s="5"/>
    </row>
    <row r="6" spans="2:15">
      <c r="B6" s="18" t="s">
        <v>100</v>
      </c>
      <c r="C6" s="40">
        <v>0</v>
      </c>
      <c r="D6" s="40">
        <v>0</v>
      </c>
      <c r="E6" s="40">
        <v>0</v>
      </c>
      <c r="F6" s="40">
        <v>0</v>
      </c>
      <c r="G6" s="40"/>
      <c r="H6" s="40"/>
      <c r="I6" s="40"/>
      <c r="J6" s="40"/>
      <c r="K6" s="40"/>
      <c r="L6" s="40"/>
      <c r="M6" s="40"/>
      <c r="N6" s="40"/>
      <c r="O6" s="5"/>
    </row>
    <row r="7" spans="2:15">
      <c r="B7" s="17" t="s">
        <v>104</v>
      </c>
      <c r="C7" s="40">
        <v>0.37412726000000013</v>
      </c>
      <c r="D7" s="40">
        <v>0.38544018000000013</v>
      </c>
      <c r="E7" s="40">
        <v>0.33909165000000008</v>
      </c>
      <c r="F7" s="40">
        <v>0.38341955000000011</v>
      </c>
      <c r="G7" s="40"/>
      <c r="H7" s="40"/>
      <c r="I7" s="40"/>
      <c r="J7" s="40"/>
      <c r="K7" s="40"/>
      <c r="L7" s="40"/>
      <c r="M7" s="40"/>
      <c r="N7" s="40"/>
      <c r="O7" s="5"/>
    </row>
    <row r="8" spans="2:15" ht="30">
      <c r="B8" s="18" t="s">
        <v>102</v>
      </c>
      <c r="C8" s="40">
        <v>0</v>
      </c>
      <c r="D8" s="40">
        <v>0</v>
      </c>
      <c r="E8" s="40">
        <v>0</v>
      </c>
      <c r="F8" s="40">
        <v>0</v>
      </c>
      <c r="G8" s="40"/>
      <c r="H8" s="40"/>
      <c r="I8" s="40"/>
      <c r="J8" s="40"/>
      <c r="K8" s="40"/>
      <c r="L8" s="40"/>
      <c r="M8" s="40"/>
      <c r="N8" s="40"/>
      <c r="O8" s="5"/>
    </row>
    <row r="9" spans="2:15">
      <c r="B9" s="18" t="s">
        <v>103</v>
      </c>
      <c r="C9" s="40">
        <v>1.5145384900000001</v>
      </c>
      <c r="D9" s="40">
        <v>2.21621946</v>
      </c>
      <c r="E9" s="40">
        <v>1.4794584400000002</v>
      </c>
      <c r="F9" s="40">
        <v>1.3397888000000002</v>
      </c>
      <c r="G9" s="40"/>
      <c r="H9" s="40"/>
      <c r="I9" s="40"/>
      <c r="J9" s="40"/>
      <c r="K9" s="40"/>
      <c r="L9" s="40"/>
      <c r="M9" s="40"/>
      <c r="N9" s="40"/>
      <c r="O9" s="5"/>
    </row>
    <row r="12" spans="2: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2:15" ht="15.75">
      <c r="B13" s="24" t="s">
        <v>106</v>
      </c>
      <c r="C13" s="59">
        <v>100466.85</v>
      </c>
      <c r="D13" s="59">
        <v>147297.9</v>
      </c>
      <c r="E13" s="59">
        <v>98017.25</v>
      </c>
      <c r="F13" s="59">
        <v>83422.25</v>
      </c>
      <c r="G13" s="59"/>
      <c r="H13" s="59"/>
      <c r="I13" s="59"/>
      <c r="J13" s="59"/>
      <c r="K13" s="59"/>
      <c r="L13" s="59"/>
      <c r="M13" s="59"/>
      <c r="N13" s="59"/>
    </row>
    <row r="14" spans="2:15" ht="15.75">
      <c r="B14" s="24" t="s">
        <v>105</v>
      </c>
      <c r="C14" s="59">
        <v>0</v>
      </c>
      <c r="D14" s="59">
        <v>0</v>
      </c>
      <c r="E14" s="59">
        <v>0</v>
      </c>
      <c r="F14" s="59">
        <v>0</v>
      </c>
      <c r="G14" s="59"/>
      <c r="H14" s="59"/>
      <c r="I14" s="59"/>
      <c r="J14" s="59"/>
      <c r="K14" s="59"/>
      <c r="L14" s="59"/>
      <c r="M14" s="59"/>
      <c r="N14" s="59"/>
    </row>
    <row r="15" spans="2:15" ht="15.75">
      <c r="B15" s="25" t="s">
        <v>107</v>
      </c>
      <c r="C15" s="59">
        <v>14</v>
      </c>
      <c r="D15" s="59">
        <v>13</v>
      </c>
      <c r="E15" s="59">
        <v>13</v>
      </c>
      <c r="F15" s="59"/>
      <c r="G15" s="59"/>
      <c r="H15" s="59"/>
      <c r="I15" s="59"/>
      <c r="J15" s="59"/>
      <c r="K15" s="59"/>
      <c r="L15" s="59"/>
      <c r="M15" s="59"/>
      <c r="N15" s="59"/>
    </row>
    <row r="16" spans="2:15" ht="15.75">
      <c r="B16" s="24" t="s">
        <v>108</v>
      </c>
      <c r="C16" s="59">
        <v>0</v>
      </c>
      <c r="D16" s="59">
        <v>0</v>
      </c>
      <c r="E16" s="59">
        <v>0</v>
      </c>
      <c r="F16" s="59">
        <v>0</v>
      </c>
      <c r="G16" s="59"/>
      <c r="H16" s="59"/>
      <c r="I16" s="59"/>
      <c r="J16" s="59"/>
      <c r="K16" s="59"/>
      <c r="L16" s="59"/>
      <c r="M16" s="59"/>
      <c r="N16" s="59"/>
    </row>
    <row r="17" spans="2:14" ht="15.75">
      <c r="B17" s="25" t="s">
        <v>110</v>
      </c>
      <c r="C17" s="59">
        <v>0</v>
      </c>
      <c r="D17" s="59">
        <v>0</v>
      </c>
      <c r="E17" s="59">
        <v>0</v>
      </c>
      <c r="F17" s="59">
        <v>0</v>
      </c>
      <c r="G17" s="59"/>
      <c r="H17" s="59"/>
      <c r="I17" s="59"/>
      <c r="J17" s="59"/>
      <c r="K17" s="59"/>
      <c r="L17" s="59"/>
      <c r="M17" s="59"/>
      <c r="N17" s="59"/>
    </row>
    <row r="18" spans="2:14" ht="15.75">
      <c r="B18" s="24" t="s">
        <v>109</v>
      </c>
      <c r="C18" s="72"/>
      <c r="D18" s="59"/>
      <c r="E18" s="59"/>
      <c r="F18" s="59"/>
      <c r="G18" s="59"/>
      <c r="H18" s="59"/>
      <c r="I18" s="59"/>
      <c r="J18" s="59"/>
      <c r="K18" s="59"/>
      <c r="L18" s="59"/>
      <c r="M18" s="59"/>
      <c r="N18" s="59"/>
    </row>
    <row r="19" spans="2:14" ht="15.75">
      <c r="B19" s="25" t="s">
        <v>111</v>
      </c>
      <c r="C19" s="59">
        <v>3</v>
      </c>
      <c r="D19" s="59">
        <v>6</v>
      </c>
      <c r="E19" s="59">
        <v>3</v>
      </c>
      <c r="F19" s="59"/>
      <c r="G19" s="59"/>
      <c r="H19" s="59"/>
      <c r="I19" s="59"/>
      <c r="J19" s="59"/>
      <c r="K19" s="59"/>
      <c r="L19" s="59"/>
      <c r="M19" s="59"/>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zoomScale="110" zoomScaleNormal="110" workbookViewId="0">
      <selection activeCell="A10" sqref="A10"/>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143</v>
      </c>
      <c r="C1" s="41">
        <v>44013</v>
      </c>
      <c r="D1" s="37">
        <v>44043</v>
      </c>
      <c r="E1" s="35">
        <v>44013</v>
      </c>
      <c r="F1" t="s">
        <v>146</v>
      </c>
      <c r="G1" t="s">
        <v>189</v>
      </c>
    </row>
    <row r="3" spans="2:14">
      <c r="B3" t="s">
        <v>1</v>
      </c>
      <c r="C3" s="38" t="s">
        <v>0</v>
      </c>
      <c r="D3" s="38" t="s">
        <v>2</v>
      </c>
      <c r="E3" s="38" t="s">
        <v>3</v>
      </c>
      <c r="F3" s="38" t="s">
        <v>4</v>
      </c>
      <c r="G3" s="38" t="s">
        <v>41</v>
      </c>
      <c r="H3" s="38"/>
      <c r="I3" s="38"/>
      <c r="J3" s="38"/>
      <c r="K3" s="38"/>
      <c r="L3" s="38"/>
      <c r="M3" s="38"/>
      <c r="N3" s="38"/>
    </row>
    <row r="4" spans="2:14">
      <c r="B4" s="48">
        <v>73.064694318432174</v>
      </c>
      <c r="C4" s="48">
        <v>18.991397636567793</v>
      </c>
      <c r="D4" s="48">
        <v>48.600110210373899</v>
      </c>
      <c r="E4" s="48">
        <v>-8.4765924000000006E-2</v>
      </c>
      <c r="F4" s="49">
        <v>-1.515959189999988</v>
      </c>
      <c r="G4" s="47">
        <v>139.05547705137388</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B19" sqref="B19"/>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40">
        <v>4.5905539931857611</v>
      </c>
      <c r="D3" s="40">
        <v>3.0364604354835101</v>
      </c>
      <c r="E3" s="40">
        <v>4.131625142618649</v>
      </c>
      <c r="F3" s="40">
        <v>2.8294883500628094</v>
      </c>
      <c r="G3" s="40"/>
      <c r="H3" s="40"/>
      <c r="I3" s="40"/>
      <c r="J3" s="40"/>
      <c r="K3" s="40"/>
      <c r="L3" s="40"/>
      <c r="M3" s="40"/>
      <c r="N3" s="40"/>
    </row>
    <row r="4" spans="2:14">
      <c r="B4" s="6" t="s">
        <v>63</v>
      </c>
      <c r="C4" s="40">
        <v>0</v>
      </c>
      <c r="D4" s="40">
        <v>0</v>
      </c>
      <c r="E4" s="40">
        <v>0</v>
      </c>
      <c r="F4" s="40">
        <v>0</v>
      </c>
      <c r="G4" s="40"/>
      <c r="H4" s="40"/>
      <c r="I4" s="40"/>
      <c r="J4" s="40"/>
      <c r="K4" s="40"/>
      <c r="L4" s="40"/>
      <c r="M4" s="40"/>
      <c r="N4" s="40"/>
    </row>
    <row r="5" spans="2:14">
      <c r="B5" s="6" t="s">
        <v>130</v>
      </c>
      <c r="C5" s="40">
        <v>8.2000000000000015E-5</v>
      </c>
      <c r="D5" s="40">
        <v>3.1731999999999995E-4</v>
      </c>
      <c r="E5" s="40">
        <v>1.908E-5</v>
      </c>
      <c r="F5" s="40">
        <v>4.0999999999999999E-7</v>
      </c>
      <c r="G5" s="40"/>
      <c r="H5" s="40"/>
      <c r="I5" s="40"/>
      <c r="J5" s="40"/>
      <c r="K5" s="40"/>
      <c r="L5" s="40"/>
      <c r="M5" s="40"/>
      <c r="N5" s="40"/>
    </row>
    <row r="6" spans="2:14">
      <c r="B6" s="56" t="s">
        <v>142</v>
      </c>
      <c r="C6" s="40">
        <v>0.41303311600001003</v>
      </c>
      <c r="D6" s="40">
        <v>1.398429049999991</v>
      </c>
      <c r="E6" s="40">
        <v>-1.0758281029999317</v>
      </c>
      <c r="F6" s="40">
        <v>-1.515959189999988</v>
      </c>
      <c r="G6" s="40"/>
      <c r="H6" s="40"/>
      <c r="I6" s="40"/>
      <c r="J6" s="40"/>
      <c r="K6" s="40"/>
      <c r="L6" s="40"/>
      <c r="M6" s="40"/>
      <c r="N6" s="40"/>
    </row>
    <row r="7" spans="2:14">
      <c r="B7" s="43" t="s">
        <v>149</v>
      </c>
      <c r="C7" s="38">
        <v>-0.55251556000000024</v>
      </c>
      <c r="D7" s="38">
        <v>-0.65998673999999946</v>
      </c>
      <c r="E7" s="38">
        <v>-0.64502161000000025</v>
      </c>
      <c r="F7" s="38">
        <v>-0.61236230999999974</v>
      </c>
      <c r="G7" s="38"/>
      <c r="H7" s="38"/>
      <c r="I7" s="38"/>
      <c r="J7" s="38"/>
      <c r="K7" s="38"/>
      <c r="L7" s="38"/>
      <c r="M7" s="38"/>
      <c r="N7" s="38"/>
    </row>
    <row r="8" spans="2:14">
      <c r="B8" s="43" t="s">
        <v>152</v>
      </c>
      <c r="C8" s="38">
        <v>0.96554867600001026</v>
      </c>
      <c r="D8" s="38">
        <v>2.0584157899999904</v>
      </c>
      <c r="E8" s="38">
        <v>-0.43080649299993157</v>
      </c>
      <c r="F8" s="38">
        <v>-0.90359687999998828</v>
      </c>
      <c r="G8" s="38"/>
      <c r="H8" s="38"/>
      <c r="I8" s="38"/>
      <c r="J8" s="38"/>
      <c r="K8" s="38"/>
      <c r="L8" s="38"/>
      <c r="M8" s="38"/>
      <c r="N8" s="38"/>
    </row>
    <row r="21" spans="2:2">
      <c r="B21" t="s">
        <v>147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zoomScale="70" zoomScaleNormal="70" workbookViewId="0">
      <selection activeCell="F29" sqref="F29"/>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64</v>
      </c>
      <c r="C3" s="40">
        <v>12.474907089000002</v>
      </c>
      <c r="D3" s="40">
        <v>12.318633493</v>
      </c>
      <c r="E3" s="40">
        <v>7.633472789999999</v>
      </c>
      <c r="F3" s="40">
        <v>5.7444130509999995</v>
      </c>
      <c r="G3" s="40"/>
      <c r="H3" s="40"/>
      <c r="I3" s="40"/>
      <c r="J3" s="40"/>
      <c r="K3" s="40"/>
      <c r="L3" s="40"/>
      <c r="M3" s="40"/>
      <c r="N3" s="40"/>
    </row>
    <row r="4" spans="2:14">
      <c r="B4" s="1" t="s">
        <v>145</v>
      </c>
      <c r="C4" s="40">
        <v>4.9456596249298501</v>
      </c>
      <c r="D4" s="40">
        <v>4.7950972111753707</v>
      </c>
      <c r="E4" s="40">
        <v>3.7527659519156376</v>
      </c>
      <c r="F4" s="40">
        <v>3.1279885558930478</v>
      </c>
      <c r="G4" s="40"/>
      <c r="H4" s="40"/>
      <c r="I4" s="40"/>
      <c r="J4" s="40"/>
      <c r="K4" s="40"/>
      <c r="L4" s="40"/>
      <c r="M4" s="40"/>
      <c r="N4" s="40"/>
    </row>
    <row r="5" spans="2:14">
      <c r="B5" s="1" t="s">
        <v>65</v>
      </c>
      <c r="C5" s="40">
        <v>2.3445781200000004</v>
      </c>
      <c r="D5" s="40">
        <v>1.9519409400000001</v>
      </c>
      <c r="E5" s="40">
        <v>2.8121440000000009</v>
      </c>
      <c r="F5" s="40">
        <v>2.0601488300000002</v>
      </c>
      <c r="G5" s="40"/>
      <c r="H5" s="40"/>
      <c r="I5" s="40"/>
      <c r="J5" s="40"/>
      <c r="K5" s="40"/>
      <c r="L5" s="40"/>
      <c r="M5" s="40"/>
      <c r="N5" s="40"/>
    </row>
    <row r="6" spans="2:14">
      <c r="B6" s="1" t="s">
        <v>66</v>
      </c>
      <c r="C6" s="40">
        <v>66.419104936518153</v>
      </c>
      <c r="D6" s="40">
        <v>106.94215641185558</v>
      </c>
      <c r="E6" s="40">
        <v>94.462550194676552</v>
      </c>
      <c r="F6" s="40">
        <v>99.441601611107174</v>
      </c>
      <c r="G6" s="40"/>
      <c r="H6" s="40"/>
      <c r="I6" s="40"/>
      <c r="J6" s="40"/>
      <c r="K6" s="40"/>
      <c r="L6" s="40"/>
      <c r="M6" s="40"/>
      <c r="N6" s="40"/>
    </row>
    <row r="7" spans="2:14">
      <c r="B7" s="1" t="s">
        <v>150</v>
      </c>
      <c r="C7" s="40">
        <v>0.58428364723171011</v>
      </c>
      <c r="D7" s="40">
        <v>0.6224024518687199</v>
      </c>
      <c r="E7" s="40">
        <v>0.21629220791926004</v>
      </c>
      <c r="F7" s="40">
        <v>0.17242585293925994</v>
      </c>
      <c r="G7" s="40"/>
      <c r="H7" s="40"/>
      <c r="I7" s="40"/>
      <c r="J7" s="40"/>
      <c r="K7" s="40"/>
      <c r="L7" s="40"/>
      <c r="M7" s="40"/>
      <c r="N7" s="40"/>
    </row>
    <row r="8" spans="2:14">
      <c r="B8" s="1" t="s">
        <v>144</v>
      </c>
      <c r="C8" s="40">
        <v>7.3910474797084014</v>
      </c>
      <c r="D8" s="40">
        <v>7.7556495970966886</v>
      </c>
      <c r="E8" s="40">
        <v>8.7317407853211506</v>
      </c>
      <c r="F8" s="40">
        <v>7.0584404087973773</v>
      </c>
      <c r="G8" s="40"/>
      <c r="H8" s="40"/>
      <c r="I8" s="40"/>
      <c r="J8" s="40"/>
      <c r="K8" s="40"/>
      <c r="L8" s="40"/>
      <c r="M8" s="40"/>
      <c r="N8" s="40"/>
    </row>
    <row r="9" spans="2:14">
      <c r="B9" s="1" t="s">
        <v>67</v>
      </c>
      <c r="C9" s="40">
        <v>13.219360164578751</v>
      </c>
      <c r="D9" s="40">
        <v>8.6776709477131799</v>
      </c>
      <c r="E9" s="40">
        <v>6.9990143227629398</v>
      </c>
      <c r="F9" s="40">
        <v>8.0917972619074998</v>
      </c>
      <c r="G9" s="40"/>
      <c r="H9" s="40"/>
      <c r="I9" s="40"/>
      <c r="J9" s="40"/>
      <c r="K9" s="40"/>
      <c r="L9" s="40"/>
      <c r="M9" s="40"/>
      <c r="N9" s="40"/>
    </row>
    <row r="10" spans="2:14">
      <c r="B10" s="32" t="s">
        <v>148</v>
      </c>
      <c r="C10" s="40">
        <v>1.8999157600000003</v>
      </c>
      <c r="D10" s="40">
        <v>2.63415965</v>
      </c>
      <c r="E10" s="40">
        <v>1.8343834300000001</v>
      </c>
      <c r="F10" s="40">
        <v>2.4909750200000005</v>
      </c>
      <c r="G10" s="40"/>
      <c r="H10" s="40"/>
      <c r="I10" s="40"/>
      <c r="J10" s="40"/>
      <c r="K10" s="40"/>
      <c r="L10" s="40"/>
      <c r="M10" s="40"/>
      <c r="N10" s="40"/>
    </row>
    <row r="11" spans="2:14">
      <c r="B11" s="46" t="s">
        <v>68</v>
      </c>
      <c r="C11" s="40">
        <v>6.3386146699999992</v>
      </c>
      <c r="D11" s="40">
        <v>5.8396034200000013</v>
      </c>
      <c r="E11" s="40">
        <v>4.8234039699999993</v>
      </c>
      <c r="F11" s="40">
        <v>4.6436903450000004</v>
      </c>
      <c r="G11" s="40"/>
      <c r="H11" s="40"/>
      <c r="I11" s="40"/>
      <c r="J11" s="40"/>
      <c r="K11" s="40"/>
      <c r="L11" s="40"/>
      <c r="M11" s="40"/>
      <c r="N11" s="40"/>
    </row>
    <row r="12" spans="2:14">
      <c r="B12" s="1" t="s">
        <v>70</v>
      </c>
      <c r="C12" s="40">
        <v>3.8273410389016518</v>
      </c>
      <c r="D12" s="40">
        <v>3.8444833508988761</v>
      </c>
      <c r="E12" s="40">
        <v>4.9215927749643118</v>
      </c>
      <c r="F12" s="40">
        <v>3.7056600382743698</v>
      </c>
      <c r="G12" s="40"/>
      <c r="H12" s="40"/>
      <c r="I12" s="40"/>
      <c r="J12" s="40"/>
      <c r="K12" s="40"/>
      <c r="L12" s="40"/>
      <c r="M12" s="40"/>
      <c r="N12" s="40"/>
    </row>
    <row r="13" spans="2:14">
      <c r="B13" s="1" t="s">
        <v>69</v>
      </c>
      <c r="C13" s="40">
        <v>5.9155374415827797</v>
      </c>
      <c r="D13" s="40">
        <v>6.4808355702419309</v>
      </c>
      <c r="E13" s="40">
        <v>4.0431866297609638</v>
      </c>
      <c r="F13" s="40">
        <v>2.7428125524552081</v>
      </c>
      <c r="G13" s="40"/>
      <c r="H13" s="40"/>
      <c r="I13" s="40"/>
      <c r="J13" s="40"/>
      <c r="K13" s="40"/>
      <c r="L13" s="40"/>
      <c r="M13" s="40"/>
      <c r="N13" s="40"/>
    </row>
    <row r="14" spans="2:14">
      <c r="B14" s="46" t="s">
        <v>41</v>
      </c>
      <c r="C14" s="40">
        <v>125.3603499724513</v>
      </c>
      <c r="D14" s="40">
        <v>161.86263304385034</v>
      </c>
      <c r="E14" s="40">
        <v>140.23054705732082</v>
      </c>
      <c r="F14" s="40">
        <v>139.27995352737395</v>
      </c>
      <c r="G14" s="40">
        <v>0</v>
      </c>
      <c r="H14" s="40">
        <v>0</v>
      </c>
      <c r="I14" s="40">
        <v>0</v>
      </c>
      <c r="J14" s="40">
        <v>0</v>
      </c>
      <c r="K14" s="40">
        <v>0</v>
      </c>
      <c r="L14" s="40">
        <v>0</v>
      </c>
      <c r="M14" s="40">
        <v>0</v>
      </c>
      <c r="N14" s="40">
        <v>0</v>
      </c>
    </row>
    <row r="15" spans="2:14">
      <c r="B15" s="14"/>
    </row>
    <row r="17" spans="2:14">
      <c r="B17" s="2" t="s">
        <v>132</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64</v>
      </c>
      <c r="C18" s="20">
        <v>161944.85000000003</v>
      </c>
      <c r="D18" s="20">
        <v>254260.21499999997</v>
      </c>
      <c r="E18" s="20">
        <v>-1940.7100000000009</v>
      </c>
      <c r="F18" s="20">
        <v>39239.184000000001</v>
      </c>
      <c r="G18" s="20">
        <v>0</v>
      </c>
      <c r="H18" s="20">
        <v>0</v>
      </c>
      <c r="I18" s="20">
        <v>0</v>
      </c>
      <c r="J18" s="20">
        <v>0</v>
      </c>
      <c r="K18" s="20">
        <v>0</v>
      </c>
      <c r="L18" s="20">
        <v>0</v>
      </c>
      <c r="M18" s="20">
        <v>0</v>
      </c>
      <c r="N18" s="20">
        <v>0</v>
      </c>
    </row>
    <row r="19" spans="2:14">
      <c r="B19" s="1" t="s">
        <v>145</v>
      </c>
      <c r="C19" s="20">
        <v>747253.07100000023</v>
      </c>
      <c r="D19" s="20">
        <v>692829.36599999992</v>
      </c>
      <c r="E19" s="20">
        <v>775747.13800000015</v>
      </c>
      <c r="F19" s="20">
        <v>665842.59200000006</v>
      </c>
      <c r="G19" s="20">
        <v>0</v>
      </c>
      <c r="H19" s="20">
        <v>0</v>
      </c>
      <c r="I19" s="20">
        <v>0</v>
      </c>
      <c r="J19" s="20">
        <v>0</v>
      </c>
      <c r="K19" s="20">
        <v>0</v>
      </c>
      <c r="L19" s="20">
        <v>0</v>
      </c>
      <c r="M19" s="20">
        <v>0</v>
      </c>
      <c r="N19" s="20">
        <v>0</v>
      </c>
    </row>
    <row r="20" spans="2:14">
      <c r="B20" s="1" t="s">
        <v>168</v>
      </c>
      <c r="C20" s="20">
        <v>0</v>
      </c>
      <c r="D20" s="20">
        <v>529</v>
      </c>
      <c r="E20" s="20">
        <v>0</v>
      </c>
      <c r="F20" s="20">
        <v>0</v>
      </c>
      <c r="G20" s="20">
        <v>0</v>
      </c>
      <c r="H20" s="20">
        <v>0</v>
      </c>
      <c r="I20" s="20">
        <v>0</v>
      </c>
      <c r="J20" s="20">
        <v>0</v>
      </c>
      <c r="K20" s="20">
        <v>0</v>
      </c>
      <c r="L20" s="20">
        <v>0</v>
      </c>
      <c r="M20" s="20">
        <v>0</v>
      </c>
      <c r="N20" s="20">
        <v>0</v>
      </c>
    </row>
    <row r="21" spans="2:14">
      <c r="B21" s="1" t="s">
        <v>66</v>
      </c>
      <c r="C21" s="20">
        <v>1936883.5839999998</v>
      </c>
      <c r="D21" s="20">
        <v>2309930.0499999998</v>
      </c>
      <c r="E21" s="20">
        <v>2124844.8430000003</v>
      </c>
      <c r="F21" s="20">
        <v>1842352.4469999997</v>
      </c>
      <c r="G21" s="20">
        <v>0</v>
      </c>
      <c r="H21" s="20">
        <v>0</v>
      </c>
      <c r="I21" s="20">
        <v>0</v>
      </c>
      <c r="J21" s="20">
        <v>0</v>
      </c>
      <c r="K21" s="20">
        <v>0</v>
      </c>
      <c r="L21" s="20">
        <v>0</v>
      </c>
      <c r="M21" s="20">
        <v>0</v>
      </c>
      <c r="N21" s="20">
        <v>0</v>
      </c>
    </row>
    <row r="22" spans="2:14">
      <c r="B22" s="1" t="s">
        <v>131</v>
      </c>
      <c r="C22" s="20">
        <v>1883240.3120000002</v>
      </c>
      <c r="D22" s="20">
        <v>1952269.6869999997</v>
      </c>
      <c r="E22" s="20">
        <v>1883555.7560000001</v>
      </c>
      <c r="F22" s="20">
        <v>1590704.7649999999</v>
      </c>
      <c r="G22" s="20">
        <v>0</v>
      </c>
      <c r="H22" s="20">
        <v>0</v>
      </c>
      <c r="I22" s="20">
        <v>0</v>
      </c>
      <c r="J22" s="20">
        <v>0</v>
      </c>
      <c r="K22" s="20">
        <v>0</v>
      </c>
      <c r="L22" s="20">
        <v>0</v>
      </c>
      <c r="M22" s="20">
        <v>0</v>
      </c>
      <c r="N22" s="20">
        <v>0</v>
      </c>
    </row>
    <row r="23" spans="2:14">
      <c r="B23" s="1" t="s">
        <v>150</v>
      </c>
      <c r="C23" s="20">
        <v>-179008.58499999999</v>
      </c>
      <c r="D23" s="20">
        <v>-117323.15500000003</v>
      </c>
      <c r="E23" s="20">
        <v>-124687.588</v>
      </c>
      <c r="F23" s="20">
        <v>-93294.564000000013</v>
      </c>
      <c r="G23" s="20">
        <v>0</v>
      </c>
      <c r="H23" s="20">
        <v>0</v>
      </c>
      <c r="I23" s="20">
        <v>0</v>
      </c>
      <c r="J23" s="20">
        <v>0</v>
      </c>
      <c r="K23" s="20">
        <v>0</v>
      </c>
      <c r="L23" s="20">
        <v>0</v>
      </c>
      <c r="M23" s="20">
        <v>0</v>
      </c>
      <c r="N23" s="20">
        <v>0</v>
      </c>
    </row>
    <row r="24" spans="2:14">
      <c r="B24" s="1" t="s">
        <v>169</v>
      </c>
      <c r="C24" s="20">
        <v>20891.868000000002</v>
      </c>
      <c r="D24" s="20">
        <v>20505.090000000004</v>
      </c>
      <c r="E24" s="20">
        <v>27104.882000000009</v>
      </c>
      <c r="F24" s="20">
        <v>20630.384000000002</v>
      </c>
      <c r="G24" s="20">
        <v>0</v>
      </c>
      <c r="H24" s="20">
        <v>0</v>
      </c>
      <c r="I24" s="20">
        <v>0</v>
      </c>
      <c r="J24" s="20">
        <v>0</v>
      </c>
      <c r="K24" s="20">
        <v>0</v>
      </c>
      <c r="L24" s="20">
        <v>0</v>
      </c>
      <c r="M24" s="20">
        <v>0</v>
      </c>
      <c r="N24" s="20">
        <v>0</v>
      </c>
    </row>
    <row r="25" spans="2:14">
      <c r="B25" s="1" t="s">
        <v>133</v>
      </c>
      <c r="C25" s="20">
        <v>101006.07299999999</v>
      </c>
      <c r="D25" s="20">
        <v>67473.980999999985</v>
      </c>
      <c r="E25" s="20">
        <v>55104.62999999999</v>
      </c>
      <c r="F25" s="20">
        <v>103743.24799999999</v>
      </c>
      <c r="G25" s="20">
        <v>0</v>
      </c>
      <c r="H25" s="20">
        <v>0</v>
      </c>
      <c r="I25" s="20">
        <v>0</v>
      </c>
      <c r="J25" s="20">
        <v>0</v>
      </c>
      <c r="K25" s="20">
        <v>0</v>
      </c>
      <c r="L25" s="20">
        <v>0</v>
      </c>
      <c r="M25" s="20">
        <v>0</v>
      </c>
      <c r="N25" s="20">
        <v>0</v>
      </c>
    </row>
    <row r="26" spans="2:14">
      <c r="B26" s="1" t="s">
        <v>69</v>
      </c>
      <c r="C26" s="20">
        <v>-123349.643</v>
      </c>
      <c r="D26" s="20">
        <v>-37485.064999999981</v>
      </c>
      <c r="E26" s="20">
        <v>-46434.969000000012</v>
      </c>
      <c r="F26" s="20">
        <v>-180022.19700000001</v>
      </c>
      <c r="G26" s="20">
        <v>0</v>
      </c>
      <c r="H26" s="20">
        <v>0</v>
      </c>
      <c r="I26" s="20">
        <v>0</v>
      </c>
      <c r="J26" s="20">
        <v>0</v>
      </c>
      <c r="K26" s="20">
        <v>0</v>
      </c>
      <c r="L26" s="20">
        <v>0</v>
      </c>
      <c r="M26" s="20">
        <v>0</v>
      </c>
      <c r="N26" s="20">
        <v>0</v>
      </c>
    </row>
    <row r="30" spans="2:14">
      <c r="B30" t="s">
        <v>170</v>
      </c>
    </row>
    <row r="31" spans="2:14">
      <c r="B31" s="1" t="s">
        <v>64</v>
      </c>
      <c r="C31" s="13">
        <v>5.7444130509999995</v>
      </c>
    </row>
    <row r="32" spans="2:14">
      <c r="B32" s="1" t="s">
        <v>145</v>
      </c>
      <c r="C32" s="13">
        <v>3.1279885558930478</v>
      </c>
    </row>
    <row r="33" spans="2:12">
      <c r="B33" s="1" t="s">
        <v>65</v>
      </c>
      <c r="C33" s="13">
        <v>2.0601488300000002</v>
      </c>
      <c r="L33" s="13"/>
    </row>
    <row r="34" spans="2:12">
      <c r="B34" s="1" t="s">
        <v>66</v>
      </c>
      <c r="C34" s="13">
        <v>99.441601611107174</v>
      </c>
    </row>
    <row r="35" spans="2:12">
      <c r="B35" s="1" t="s">
        <v>150</v>
      </c>
      <c r="C35" s="13">
        <v>0.17242585293925994</v>
      </c>
    </row>
    <row r="36" spans="2:12">
      <c r="B36" s="1" t="s">
        <v>144</v>
      </c>
      <c r="C36" s="13">
        <v>7.0584404087973773</v>
      </c>
    </row>
    <row r="37" spans="2:12">
      <c r="B37" s="1" t="s">
        <v>67</v>
      </c>
      <c r="C37" s="13">
        <v>8.0917972619074998</v>
      </c>
    </row>
    <row r="38" spans="2:12">
      <c r="B38" s="32" t="s">
        <v>148</v>
      </c>
      <c r="C38" s="13">
        <v>2.4909750200000005</v>
      </c>
    </row>
    <row r="39" spans="2:12">
      <c r="B39" s="46" t="s">
        <v>68</v>
      </c>
      <c r="C39" s="13">
        <v>4.6436903450000004</v>
      </c>
    </row>
    <row r="40" spans="2:12">
      <c r="B40" s="1" t="s">
        <v>70</v>
      </c>
      <c r="C40" s="13">
        <v>3.7056600382743698</v>
      </c>
    </row>
    <row r="41" spans="2:12">
      <c r="B41" s="1" t="s">
        <v>69</v>
      </c>
      <c r="C41" s="13">
        <v>2.7428125524552081</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E3C89-F622-45AA-8959-AEAC78F93BB9}">
  <dimension ref="B2:N46"/>
  <sheetViews>
    <sheetView zoomScale="70" zoomScaleNormal="70" workbookViewId="0">
      <selection activeCell="L25" sqref="L25"/>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77">
        <v>12.474907089000002</v>
      </c>
      <c r="D3" s="77">
        <v>12.318633492999998</v>
      </c>
      <c r="E3" s="77">
        <v>7.635731451999999</v>
      </c>
      <c r="F3" s="77">
        <v>5.7444130509999995</v>
      </c>
      <c r="G3" s="77"/>
      <c r="H3" s="77"/>
      <c r="I3" s="77"/>
      <c r="J3" s="77"/>
      <c r="K3" s="77"/>
      <c r="L3" s="77"/>
      <c r="M3" s="77"/>
      <c r="N3" s="77"/>
    </row>
    <row r="4" spans="2:14">
      <c r="B4" s="1" t="s">
        <v>145</v>
      </c>
      <c r="C4" s="77">
        <v>4.945659624929851</v>
      </c>
      <c r="D4" s="77">
        <v>4.7950972111753689</v>
      </c>
      <c r="E4" s="77">
        <v>3.7517164956804363</v>
      </c>
      <c r="F4" s="77">
        <v>3.0871667951006287</v>
      </c>
      <c r="G4" s="77"/>
      <c r="H4" s="77"/>
      <c r="I4" s="77"/>
      <c r="J4" s="77"/>
      <c r="K4" s="77"/>
      <c r="L4" s="77"/>
      <c r="M4" s="77"/>
      <c r="N4" s="77"/>
    </row>
    <row r="5" spans="2:14">
      <c r="B5" s="1" t="s">
        <v>65</v>
      </c>
      <c r="C5" s="77">
        <v>2.3250348600000001</v>
      </c>
      <c r="D5" s="77">
        <v>-0.25814509999999918</v>
      </c>
      <c r="E5" s="77">
        <v>2.7893869000000011</v>
      </c>
      <c r="F5" s="77">
        <v>2.67314008</v>
      </c>
      <c r="G5" s="77"/>
      <c r="H5" s="77"/>
      <c r="I5" s="77"/>
      <c r="J5" s="77"/>
      <c r="K5" s="77"/>
      <c r="L5" s="77"/>
      <c r="M5" s="77"/>
      <c r="N5" s="77"/>
    </row>
    <row r="6" spans="2:14">
      <c r="B6" s="1" t="s">
        <v>193</v>
      </c>
      <c r="C6" s="77">
        <v>13.144083067573931</v>
      </c>
      <c r="D6" s="77">
        <v>13.750259204139894</v>
      </c>
      <c r="E6" s="77">
        <v>20.943144925509287</v>
      </c>
      <c r="F6" s="77">
        <v>27.367720397995825</v>
      </c>
      <c r="G6" s="77"/>
      <c r="H6" s="77"/>
      <c r="I6" s="77"/>
      <c r="J6" s="77"/>
      <c r="K6" s="77"/>
      <c r="L6" s="77"/>
      <c r="M6" s="77"/>
      <c r="N6" s="77"/>
    </row>
    <row r="7" spans="2:14">
      <c r="B7" s="1" t="s">
        <v>194</v>
      </c>
      <c r="C7" s="77">
        <v>1.0924956853096202</v>
      </c>
      <c r="D7" s="77">
        <v>15.03566625068893</v>
      </c>
      <c r="E7" s="77">
        <v>0.37641450694148998</v>
      </c>
      <c r="F7" s="77">
        <v>0.38179386233739998</v>
      </c>
      <c r="G7" s="77"/>
      <c r="H7" s="77"/>
      <c r="I7" s="77"/>
      <c r="J7" s="77"/>
      <c r="K7" s="77"/>
      <c r="L7" s="77"/>
      <c r="M7" s="77"/>
      <c r="N7" s="77"/>
    </row>
    <row r="8" spans="2:14">
      <c r="B8" s="1" t="s">
        <v>195</v>
      </c>
      <c r="C8" s="77">
        <v>4.0646544814168193</v>
      </c>
      <c r="D8" s="77">
        <v>2.1212789257365507</v>
      </c>
      <c r="E8" s="77">
        <v>3.8400784700168495</v>
      </c>
      <c r="F8" s="77">
        <v>6.4516928194413312</v>
      </c>
      <c r="G8" s="77"/>
      <c r="H8" s="77"/>
      <c r="I8" s="77"/>
      <c r="J8" s="77"/>
      <c r="K8" s="77"/>
      <c r="L8" s="77"/>
      <c r="M8" s="77"/>
      <c r="N8" s="77"/>
    </row>
    <row r="9" spans="2:14">
      <c r="B9" s="1" t="s">
        <v>196</v>
      </c>
      <c r="C9" s="77">
        <v>0.37627958551999996</v>
      </c>
      <c r="D9" s="77">
        <v>19.157297016704046</v>
      </c>
      <c r="E9" s="77">
        <v>13.625151929054402</v>
      </c>
      <c r="F9" s="77">
        <v>21.845197216022896</v>
      </c>
      <c r="G9" s="77"/>
      <c r="H9" s="77"/>
      <c r="I9" s="77"/>
      <c r="J9" s="77"/>
      <c r="K9" s="77"/>
      <c r="L9" s="77"/>
      <c r="M9" s="77"/>
      <c r="N9" s="77"/>
    </row>
    <row r="10" spans="2:14">
      <c r="B10" s="1" t="s">
        <v>197</v>
      </c>
      <c r="C10" s="77">
        <v>37.214352092065035</v>
      </c>
      <c r="D10" s="77">
        <v>41.501817779166139</v>
      </c>
      <c r="E10" s="77">
        <v>36.93360823843264</v>
      </c>
      <c r="F10" s="77">
        <v>31.095345719261005</v>
      </c>
      <c r="G10" s="77"/>
      <c r="H10" s="77"/>
      <c r="I10" s="77"/>
      <c r="J10" s="77"/>
      <c r="K10" s="77"/>
      <c r="L10" s="77"/>
      <c r="M10" s="77"/>
      <c r="N10" s="77"/>
    </row>
    <row r="11" spans="2:14">
      <c r="B11" s="1" t="s">
        <v>198</v>
      </c>
      <c r="C11" s="77">
        <v>10.707333979999998</v>
      </c>
      <c r="D11" s="77">
        <v>15.679477067000001</v>
      </c>
      <c r="E11" s="77">
        <v>18.752090189999997</v>
      </c>
      <c r="F11" s="77">
        <v>12.541944357</v>
      </c>
      <c r="G11" s="77"/>
      <c r="H11" s="77"/>
      <c r="I11" s="77"/>
      <c r="J11" s="77"/>
      <c r="K11" s="77"/>
      <c r="L11" s="77"/>
      <c r="M11" s="77"/>
      <c r="N11" s="77"/>
    </row>
    <row r="12" spans="2:14">
      <c r="B12" s="1" t="s">
        <v>150</v>
      </c>
      <c r="C12" s="77">
        <v>0.58428364723171</v>
      </c>
      <c r="D12" s="77">
        <v>0.6224024518687199</v>
      </c>
      <c r="E12" s="77">
        <v>0.20625701900439997</v>
      </c>
      <c r="F12" s="77">
        <v>0.17213071193925994</v>
      </c>
      <c r="G12" s="77"/>
      <c r="H12" s="77"/>
      <c r="I12" s="77"/>
      <c r="J12" s="77"/>
      <c r="K12" s="77"/>
      <c r="L12" s="77"/>
      <c r="M12" s="77"/>
      <c r="N12" s="77"/>
    </row>
    <row r="13" spans="2:14">
      <c r="B13" s="1" t="s">
        <v>144</v>
      </c>
      <c r="C13" s="77">
        <v>7.2743047197083994</v>
      </c>
      <c r="D13" s="77">
        <v>7.8119580170966909</v>
      </c>
      <c r="E13" s="77">
        <v>8.7289958105044683</v>
      </c>
      <c r="F13" s="77">
        <v>7.5861553287973802</v>
      </c>
      <c r="G13" s="77"/>
      <c r="H13" s="77"/>
      <c r="I13" s="77"/>
      <c r="J13" s="77"/>
      <c r="K13" s="77"/>
      <c r="L13" s="77"/>
      <c r="M13" s="77"/>
      <c r="N13" s="77"/>
    </row>
    <row r="14" spans="2:14">
      <c r="B14" s="1" t="s">
        <v>67</v>
      </c>
      <c r="C14" s="77">
        <v>13.205701564578751</v>
      </c>
      <c r="D14" s="77">
        <v>8.6481163677131807</v>
      </c>
      <c r="E14" s="77">
        <v>6.7521071335444702</v>
      </c>
      <c r="F14" s="77">
        <v>7.8085306419075016</v>
      </c>
      <c r="G14" s="77"/>
      <c r="H14" s="77"/>
      <c r="I14" s="77"/>
      <c r="J14" s="77"/>
      <c r="K14" s="77"/>
      <c r="L14" s="77"/>
      <c r="M14" s="77"/>
      <c r="N14" s="77"/>
    </row>
    <row r="15" spans="2:14">
      <c r="B15" s="32" t="s">
        <v>148</v>
      </c>
      <c r="C15" s="77">
        <v>1.8999157600000003</v>
      </c>
      <c r="D15" s="77">
        <v>2.63415965</v>
      </c>
      <c r="E15" s="77">
        <v>1.8343834300000001</v>
      </c>
      <c r="F15" s="77">
        <v>2.3309750200000003</v>
      </c>
      <c r="G15" s="77"/>
      <c r="H15" s="77"/>
      <c r="I15" s="77"/>
      <c r="J15" s="77"/>
      <c r="K15" s="77"/>
      <c r="L15" s="77"/>
      <c r="M15" s="77"/>
      <c r="N15" s="77"/>
    </row>
    <row r="16" spans="2:14">
      <c r="B16" s="1" t="s">
        <v>68</v>
      </c>
      <c r="C16" s="77">
        <v>6.3170324199999994</v>
      </c>
      <c r="D16" s="77">
        <v>5.8137516900000019</v>
      </c>
      <c r="E16" s="77">
        <v>4.8077799899999984</v>
      </c>
      <c r="F16" s="77">
        <v>4.6589958599999992</v>
      </c>
      <c r="G16" s="77"/>
      <c r="H16" s="77"/>
      <c r="I16" s="77"/>
      <c r="J16" s="77"/>
      <c r="K16" s="77"/>
      <c r="L16" s="77"/>
      <c r="M16" s="77"/>
      <c r="N16" s="77"/>
    </row>
    <row r="17" spans="2:14">
      <c r="B17" s="1" t="s">
        <v>70</v>
      </c>
      <c r="C17" s="77">
        <v>3.9120562389016524</v>
      </c>
      <c r="D17" s="77">
        <v>3.9367393508988759</v>
      </c>
      <c r="E17" s="77">
        <v>5.0108727749643114</v>
      </c>
      <c r="F17" s="77">
        <v>3.7128085971568696</v>
      </c>
      <c r="G17" s="77"/>
      <c r="H17" s="77"/>
      <c r="I17" s="77"/>
      <c r="J17" s="77"/>
      <c r="K17" s="77"/>
      <c r="L17" s="77"/>
      <c r="M17" s="77"/>
      <c r="N17" s="77"/>
    </row>
    <row r="18" spans="2:14">
      <c r="B18" s="1" t="s">
        <v>69</v>
      </c>
      <c r="C18" s="77">
        <v>5.9122933415827852</v>
      </c>
      <c r="D18" s="77">
        <v>8.6613512602419398</v>
      </c>
      <c r="E18" s="77">
        <v>4.1074819416681772</v>
      </c>
      <c r="F18" s="77">
        <v>2.4073996211283206</v>
      </c>
      <c r="G18" s="77"/>
      <c r="H18" s="77"/>
      <c r="I18" s="77"/>
      <c r="J18" s="77"/>
      <c r="K18" s="77"/>
      <c r="L18" s="77"/>
      <c r="M18" s="77"/>
      <c r="N18" s="77"/>
    </row>
    <row r="19" spans="2:14">
      <c r="B19" s="1" t="s">
        <v>41</v>
      </c>
      <c r="C19" s="77">
        <v>125.45038815781855</v>
      </c>
      <c r="D19" s="77">
        <v>162.22986063543033</v>
      </c>
      <c r="E19" s="77">
        <v>140.09520120732088</v>
      </c>
      <c r="F19" s="77">
        <v>139.86541007908843</v>
      </c>
      <c r="G19" s="77">
        <v>0</v>
      </c>
      <c r="H19" s="77">
        <v>0</v>
      </c>
      <c r="I19" s="77">
        <v>0</v>
      </c>
      <c r="J19" s="77">
        <v>0</v>
      </c>
      <c r="K19" s="77">
        <v>0</v>
      </c>
      <c r="L19" s="77">
        <v>0</v>
      </c>
      <c r="M19" s="77">
        <v>0</v>
      </c>
      <c r="N19" s="77">
        <v>0</v>
      </c>
    </row>
    <row r="20" spans="2:14">
      <c r="B20" s="14"/>
    </row>
    <row r="22" spans="2:14">
      <c r="B22" s="78"/>
      <c r="C22" s="79"/>
      <c r="D22" s="79"/>
      <c r="E22" s="79"/>
      <c r="F22" s="79"/>
      <c r="G22" s="79"/>
      <c r="H22" s="79"/>
      <c r="I22" s="79"/>
      <c r="J22" s="79"/>
      <c r="K22" s="79"/>
      <c r="L22" s="79"/>
      <c r="M22" s="79"/>
      <c r="N22" s="79"/>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election activeCell="B16" sqref="B16"/>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71</v>
      </c>
      <c r="C3" s="40">
        <v>12.491434796000002</v>
      </c>
      <c r="D3" s="40">
        <v>12.313815298</v>
      </c>
      <c r="E3" s="40">
        <v>7.6542774269999994</v>
      </c>
      <c r="F3" s="40">
        <v>5.7685824129999999</v>
      </c>
      <c r="G3" s="40"/>
      <c r="H3" s="40"/>
      <c r="I3" s="40"/>
      <c r="J3" s="40"/>
      <c r="K3" s="40"/>
      <c r="L3" s="40"/>
      <c r="M3" s="40"/>
      <c r="N3" s="40"/>
    </row>
    <row r="4" spans="2:14">
      <c r="B4" s="32" t="s">
        <v>153</v>
      </c>
      <c r="C4" s="40">
        <v>2.8166584130802699</v>
      </c>
      <c r="D4" s="40">
        <v>2.9863352409868398</v>
      </c>
      <c r="E4" s="40">
        <v>1.1264474517836505</v>
      </c>
      <c r="F4" s="40">
        <v>0.96509591101473002</v>
      </c>
      <c r="G4" s="40"/>
      <c r="H4" s="40"/>
      <c r="I4" s="40"/>
      <c r="J4" s="40"/>
      <c r="K4" s="40"/>
      <c r="L4" s="40"/>
      <c r="M4" s="40"/>
      <c r="N4" s="40"/>
    </row>
    <row r="5" spans="2:14">
      <c r="B5" s="32" t="s">
        <v>79</v>
      </c>
      <c r="C5" s="40">
        <v>0</v>
      </c>
      <c r="D5" s="40">
        <v>4.1490390000000002E-2</v>
      </c>
      <c r="E5" s="40">
        <v>0</v>
      </c>
      <c r="F5" s="40">
        <v>0</v>
      </c>
      <c r="G5" s="40"/>
      <c r="H5" s="40"/>
      <c r="I5" s="40"/>
      <c r="J5" s="40"/>
      <c r="K5" s="40"/>
      <c r="L5" s="40"/>
      <c r="M5" s="40"/>
      <c r="N5" s="40"/>
    </row>
    <row r="6" spans="2:14">
      <c r="B6" s="32" t="s">
        <v>29</v>
      </c>
      <c r="C6" s="40">
        <v>2.1131719257353905</v>
      </c>
      <c r="D6" s="40">
        <v>2.3787250926652201</v>
      </c>
      <c r="E6" s="40">
        <v>2.4881142331210047</v>
      </c>
      <c r="F6" s="40">
        <v>2.0918148378982804</v>
      </c>
      <c r="G6" s="40"/>
      <c r="H6" s="40"/>
      <c r="I6" s="40"/>
      <c r="J6" s="40"/>
      <c r="K6" s="40"/>
      <c r="L6" s="40"/>
      <c r="M6" s="40"/>
      <c r="N6" s="40"/>
    </row>
    <row r="7" spans="2:14">
      <c r="B7" s="32" t="s">
        <v>30</v>
      </c>
      <c r="C7" s="40">
        <v>34.60006043459714</v>
      </c>
      <c r="D7" s="40">
        <v>43.372762322607009</v>
      </c>
      <c r="E7" s="40">
        <v>50.71083795752979</v>
      </c>
      <c r="F7" s="40">
        <v>50.594120906206257</v>
      </c>
      <c r="G7" s="40"/>
      <c r="H7" s="40"/>
      <c r="I7" s="40"/>
      <c r="J7" s="40"/>
      <c r="K7" s="40"/>
      <c r="L7" s="40"/>
      <c r="M7" s="40"/>
      <c r="N7" s="40"/>
    </row>
    <row r="8" spans="2:14">
      <c r="B8" s="32" t="s">
        <v>72</v>
      </c>
      <c r="C8" s="40">
        <v>1.4916887003096202</v>
      </c>
      <c r="D8" s="40">
        <v>17.12403895504837</v>
      </c>
      <c r="E8" s="40">
        <v>0.52536848594148999</v>
      </c>
      <c r="F8" s="40">
        <v>0.50791496633739996</v>
      </c>
      <c r="G8" s="40"/>
      <c r="H8" s="40"/>
      <c r="I8" s="40"/>
      <c r="J8" s="40"/>
      <c r="K8" s="40"/>
      <c r="L8" s="40"/>
      <c r="M8" s="40"/>
      <c r="N8" s="40"/>
    </row>
    <row r="9" spans="2:14">
      <c r="B9" s="32" t="s">
        <v>31</v>
      </c>
      <c r="C9" s="40">
        <v>5.0682432704168194</v>
      </c>
      <c r="D9" s="40">
        <v>3.1077945913219702</v>
      </c>
      <c r="E9" s="40">
        <v>5.1178254249961297</v>
      </c>
      <c r="F9" s="40">
        <v>7.7359436718367913</v>
      </c>
      <c r="G9" s="40"/>
      <c r="H9" s="40"/>
      <c r="I9" s="40"/>
      <c r="J9" s="40"/>
      <c r="K9" s="40"/>
      <c r="L9" s="40"/>
      <c r="M9" s="40"/>
      <c r="N9" s="40"/>
    </row>
    <row r="10" spans="2:14">
      <c r="B10" s="32" t="s">
        <v>113</v>
      </c>
      <c r="C10" s="40">
        <v>0.16345450812666001</v>
      </c>
      <c r="D10" s="40">
        <v>8.634573157651998E-2</v>
      </c>
      <c r="E10" s="40">
        <v>7.5550111658470018E-2</v>
      </c>
      <c r="F10" s="40">
        <v>0.21150673421415994</v>
      </c>
      <c r="G10" s="40"/>
      <c r="H10" s="40"/>
      <c r="I10" s="40"/>
      <c r="J10" s="40"/>
      <c r="K10" s="40"/>
      <c r="L10" s="40"/>
      <c r="M10" s="40"/>
      <c r="N10" s="40"/>
    </row>
    <row r="11" spans="2:14">
      <c r="B11" s="32" t="s">
        <v>154</v>
      </c>
      <c r="C11" s="40">
        <v>0.40951694970840008</v>
      </c>
      <c r="D11" s="40">
        <v>0.3781467070966899</v>
      </c>
      <c r="E11" s="40">
        <v>0.54296570532115007</v>
      </c>
      <c r="F11" s="40">
        <v>0.32364304879738004</v>
      </c>
      <c r="G11" s="40"/>
      <c r="H11" s="40"/>
      <c r="I11" s="40"/>
      <c r="J11" s="40"/>
      <c r="K11" s="40"/>
      <c r="L11" s="40"/>
      <c r="M11" s="40"/>
      <c r="N11" s="40"/>
    </row>
    <row r="12" spans="2:14">
      <c r="B12" s="32" t="s">
        <v>27</v>
      </c>
      <c r="C12" s="40">
        <v>2.1955693445787596</v>
      </c>
      <c r="D12" s="40">
        <v>1.5062126577131802</v>
      </c>
      <c r="E12" s="40">
        <v>1.2450316927629403</v>
      </c>
      <c r="F12" s="40">
        <v>1.7585129019074999</v>
      </c>
      <c r="G12" s="40"/>
      <c r="H12" s="40"/>
      <c r="I12" s="40"/>
      <c r="J12" s="40"/>
      <c r="K12" s="40"/>
      <c r="L12" s="40"/>
      <c r="M12" s="40"/>
      <c r="N12" s="40"/>
    </row>
    <row r="13" spans="2:14">
      <c r="B13" s="1" t="s">
        <v>32</v>
      </c>
      <c r="C13" s="40">
        <v>4.5905539931857611</v>
      </c>
      <c r="D13" s="40">
        <v>3.0364604354835101</v>
      </c>
      <c r="E13" s="40">
        <v>4.131625142618649</v>
      </c>
      <c r="F13" s="40">
        <v>2.8294883500628094</v>
      </c>
      <c r="G13" s="40"/>
      <c r="H13" s="40"/>
      <c r="I13" s="40"/>
      <c r="J13" s="40"/>
      <c r="K13" s="40"/>
      <c r="L13" s="40"/>
      <c r="M13" s="40"/>
      <c r="N13" s="40"/>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132</v>
      </c>
      <c r="C18" s="3">
        <v>43951</v>
      </c>
      <c r="D18" s="3">
        <v>43982</v>
      </c>
      <c r="E18" s="3">
        <v>44012</v>
      </c>
      <c r="F18" s="3">
        <v>44043</v>
      </c>
      <c r="G18" s="3">
        <v>44074</v>
      </c>
      <c r="H18" s="3">
        <v>44104</v>
      </c>
      <c r="I18" s="3">
        <v>44135</v>
      </c>
      <c r="J18" s="3">
        <v>44165</v>
      </c>
      <c r="K18" s="3">
        <v>44196</v>
      </c>
      <c r="L18" s="3">
        <v>44227</v>
      </c>
      <c r="M18" s="3">
        <v>44255</v>
      </c>
      <c r="N18" s="3">
        <v>44286</v>
      </c>
    </row>
    <row r="19" spans="2:18">
      <c r="B19" s="1" t="s">
        <v>71</v>
      </c>
      <c r="C19" s="20">
        <v>162445.50900000005</v>
      </c>
      <c r="D19" s="20">
        <v>254836.663</v>
      </c>
      <c r="E19" s="20">
        <v>-1653.0029999999988</v>
      </c>
      <c r="F19" s="20">
        <v>39767.192999999999</v>
      </c>
      <c r="G19" s="20">
        <v>0</v>
      </c>
      <c r="H19" s="20">
        <v>0</v>
      </c>
      <c r="I19" s="20">
        <v>0</v>
      </c>
      <c r="J19" s="20">
        <v>0</v>
      </c>
      <c r="K19" s="20">
        <v>0</v>
      </c>
      <c r="L19" s="20">
        <v>0</v>
      </c>
      <c r="M19" s="20">
        <v>0</v>
      </c>
      <c r="N19" s="20">
        <v>0</v>
      </c>
      <c r="P19" s="29"/>
      <c r="Q19" s="30"/>
      <c r="R19" s="30"/>
    </row>
    <row r="20" spans="2:18">
      <c r="B20" s="32" t="s">
        <v>153</v>
      </c>
      <c r="C20" s="20">
        <v>64418.160999999993</v>
      </c>
      <c r="D20" s="20">
        <v>91488.575999999986</v>
      </c>
      <c r="E20" s="20">
        <v>48065.981999999996</v>
      </c>
      <c r="F20" s="20">
        <v>68236.875999999989</v>
      </c>
      <c r="G20" s="20">
        <v>0</v>
      </c>
      <c r="H20" s="20">
        <v>0</v>
      </c>
      <c r="I20" s="20">
        <v>0</v>
      </c>
      <c r="J20" s="20">
        <v>0</v>
      </c>
      <c r="K20" s="20">
        <v>0</v>
      </c>
      <c r="L20" s="20">
        <v>0</v>
      </c>
      <c r="M20" s="20">
        <v>0</v>
      </c>
      <c r="N20" s="20">
        <v>0</v>
      </c>
      <c r="P20" s="29"/>
      <c r="Q20" s="30"/>
      <c r="R20" s="30"/>
    </row>
    <row r="21" spans="2:18">
      <c r="B21" s="32" t="s">
        <v>79</v>
      </c>
      <c r="C21" s="20">
        <v>0</v>
      </c>
      <c r="D21" s="20">
        <v>529</v>
      </c>
      <c r="E21" s="20">
        <v>0</v>
      </c>
      <c r="F21" s="20">
        <v>0</v>
      </c>
      <c r="G21" s="20">
        <v>0</v>
      </c>
      <c r="H21" s="20">
        <v>0</v>
      </c>
      <c r="I21" s="20">
        <v>0</v>
      </c>
      <c r="J21" s="20">
        <v>0</v>
      </c>
      <c r="K21" s="20">
        <v>0</v>
      </c>
      <c r="L21" s="20">
        <v>0</v>
      </c>
      <c r="M21" s="20">
        <v>0</v>
      </c>
      <c r="N21" s="20">
        <v>0</v>
      </c>
      <c r="P21" s="29"/>
      <c r="Q21" s="30"/>
      <c r="R21" s="30"/>
    </row>
    <row r="22" spans="2:18">
      <c r="B22" s="32" t="s">
        <v>29</v>
      </c>
      <c r="C22" s="20">
        <v>676469.91000000015</v>
      </c>
      <c r="D22" s="20">
        <v>600653.7899999998</v>
      </c>
      <c r="E22" s="20">
        <v>708116.15599999996</v>
      </c>
      <c r="F22" s="20">
        <v>547733.71600000001</v>
      </c>
      <c r="G22" s="20">
        <v>0</v>
      </c>
      <c r="H22" s="20">
        <v>0</v>
      </c>
      <c r="I22" s="20">
        <v>0</v>
      </c>
      <c r="J22" s="20">
        <v>0</v>
      </c>
      <c r="K22" s="20">
        <v>0</v>
      </c>
      <c r="L22" s="20">
        <v>0</v>
      </c>
      <c r="M22" s="20">
        <v>0</v>
      </c>
      <c r="N22" s="20">
        <v>0</v>
      </c>
      <c r="P22" s="29"/>
      <c r="Q22" s="30"/>
      <c r="R22" s="30"/>
    </row>
    <row r="23" spans="2:18">
      <c r="B23" s="32" t="s">
        <v>30</v>
      </c>
      <c r="C23" s="20">
        <v>1856229.9169999997</v>
      </c>
      <c r="D23" s="20">
        <v>2131312.1150000002</v>
      </c>
      <c r="E23" s="20">
        <v>1994101.8030000001</v>
      </c>
      <c r="F23" s="20">
        <v>1683198.1199999996</v>
      </c>
      <c r="G23" s="20">
        <v>0</v>
      </c>
      <c r="H23" s="20">
        <v>0</v>
      </c>
      <c r="I23" s="20">
        <v>0</v>
      </c>
      <c r="J23" s="20">
        <v>0</v>
      </c>
      <c r="K23" s="20">
        <v>0</v>
      </c>
      <c r="L23" s="20">
        <v>0</v>
      </c>
      <c r="M23" s="20">
        <v>0</v>
      </c>
      <c r="N23" s="20">
        <v>0</v>
      </c>
      <c r="P23" s="29"/>
      <c r="Q23" s="30"/>
      <c r="R23" s="30"/>
    </row>
    <row r="24" spans="2:18">
      <c r="B24" s="32" t="s">
        <v>72</v>
      </c>
      <c r="C24" s="20">
        <v>12932.804999999998</v>
      </c>
      <c r="D24" s="20">
        <v>139958.27300000002</v>
      </c>
      <c r="E24" s="20">
        <v>5771.2829999999994</v>
      </c>
      <c r="F24" s="20">
        <v>12801.244000000001</v>
      </c>
      <c r="G24" s="20">
        <v>0</v>
      </c>
      <c r="H24" s="20">
        <v>0</v>
      </c>
      <c r="I24" s="20">
        <v>0</v>
      </c>
      <c r="J24" s="20">
        <v>0</v>
      </c>
      <c r="K24" s="20">
        <v>0</v>
      </c>
      <c r="L24" s="20">
        <v>0</v>
      </c>
      <c r="M24" s="20">
        <v>0</v>
      </c>
      <c r="N24" s="20">
        <v>0</v>
      </c>
      <c r="P24" s="29"/>
      <c r="Q24" s="30"/>
      <c r="R24" s="30"/>
    </row>
    <row r="25" spans="2:18">
      <c r="B25" s="32" t="s">
        <v>31</v>
      </c>
      <c r="C25" s="20">
        <v>67720.861999999994</v>
      </c>
      <c r="D25" s="20">
        <v>38659.661999999997</v>
      </c>
      <c r="E25" s="20">
        <v>124971.75700000001</v>
      </c>
      <c r="F25" s="20">
        <v>146353.08299999996</v>
      </c>
      <c r="G25" s="20">
        <v>0</v>
      </c>
      <c r="H25" s="20">
        <v>0</v>
      </c>
      <c r="I25" s="20">
        <v>0</v>
      </c>
      <c r="J25" s="20">
        <v>0</v>
      </c>
      <c r="K25" s="20">
        <v>0</v>
      </c>
      <c r="L25" s="20">
        <v>0</v>
      </c>
      <c r="M25" s="20">
        <v>0</v>
      </c>
      <c r="N25" s="20">
        <v>0</v>
      </c>
      <c r="P25" s="29"/>
      <c r="Q25" s="30"/>
      <c r="R25" s="30"/>
    </row>
    <row r="26" spans="2:18">
      <c r="B26" s="32" t="s">
        <v>113</v>
      </c>
      <c r="C26" s="20">
        <v>-45873.085000000006</v>
      </c>
      <c r="D26" s="20">
        <v>-16882.987000000001</v>
      </c>
      <c r="E26" s="20">
        <v>-24648.087999999996</v>
      </c>
      <c r="F26" s="20">
        <v>-32791.564000000006</v>
      </c>
      <c r="G26" s="20">
        <v>0</v>
      </c>
      <c r="H26" s="20">
        <v>0</v>
      </c>
      <c r="I26" s="20">
        <v>0</v>
      </c>
      <c r="J26" s="20">
        <v>0</v>
      </c>
      <c r="K26" s="20">
        <v>0</v>
      </c>
      <c r="L26" s="20">
        <v>0</v>
      </c>
      <c r="M26" s="20">
        <v>0</v>
      </c>
      <c r="N26" s="20">
        <v>0</v>
      </c>
      <c r="P26" s="29"/>
      <c r="Q26" s="30"/>
      <c r="R26" s="30"/>
    </row>
    <row r="27" spans="2:18">
      <c r="B27" s="32" t="s">
        <v>154</v>
      </c>
      <c r="C27" s="20">
        <v>20891.868000000002</v>
      </c>
      <c r="D27" s="20">
        <v>20505.090000000004</v>
      </c>
      <c r="E27" s="20">
        <v>27104.882000000009</v>
      </c>
      <c r="F27" s="20">
        <v>20630.384000000002</v>
      </c>
      <c r="G27" s="20">
        <v>0</v>
      </c>
      <c r="H27" s="20">
        <v>0</v>
      </c>
      <c r="I27" s="20">
        <v>0</v>
      </c>
      <c r="J27" s="20">
        <v>0</v>
      </c>
      <c r="K27" s="20">
        <v>0</v>
      </c>
      <c r="L27" s="20">
        <v>0</v>
      </c>
      <c r="M27" s="20">
        <v>0</v>
      </c>
      <c r="N27" s="20">
        <v>0</v>
      </c>
      <c r="P27" s="29"/>
      <c r="Q27" s="30"/>
      <c r="R27" s="30"/>
    </row>
    <row r="28" spans="2:18">
      <c r="B28" s="32" t="s">
        <v>27</v>
      </c>
      <c r="C28" s="20">
        <v>101006.07299999999</v>
      </c>
      <c r="D28" s="20">
        <v>67473.980999999985</v>
      </c>
      <c r="E28" s="20">
        <v>55104.62999999999</v>
      </c>
      <c r="F28" s="20">
        <v>103743.24799999999</v>
      </c>
      <c r="G28" s="20">
        <v>0</v>
      </c>
      <c r="H28" s="20">
        <v>0</v>
      </c>
      <c r="I28" s="20">
        <v>0</v>
      </c>
      <c r="J28" s="20">
        <v>0</v>
      </c>
      <c r="K28" s="20">
        <v>0</v>
      </c>
      <c r="L28" s="20">
        <v>0</v>
      </c>
      <c r="M28" s="20">
        <v>0</v>
      </c>
      <c r="N28" s="20">
        <v>0</v>
      </c>
      <c r="P28" s="29"/>
      <c r="Q28" s="30"/>
      <c r="R28" s="30"/>
    </row>
    <row r="29" spans="2:18">
      <c r="B29" s="1" t="s">
        <v>32</v>
      </c>
      <c r="C29" s="20">
        <v>-122848.98400000001</v>
      </c>
      <c r="D29" s="20">
        <v>-38135.084999999985</v>
      </c>
      <c r="E29" s="20">
        <v>-46147.262000000002</v>
      </c>
      <c r="F29" s="20">
        <v>-179494.18800000002</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Normal="100" workbookViewId="0">
      <selection activeCell="E22" sqref="E22"/>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40">
        <v>11.02379081999999</v>
      </c>
      <c r="D3" s="40">
        <v>7.1714582899999995</v>
      </c>
      <c r="E3" s="40">
        <v>5.7539826300000012</v>
      </c>
      <c r="F3" s="40">
        <v>6.3332843600000013</v>
      </c>
      <c r="G3" s="40"/>
      <c r="H3" s="40"/>
      <c r="I3" s="40"/>
      <c r="J3" s="40"/>
      <c r="K3" s="40"/>
      <c r="L3" s="40"/>
      <c r="M3" s="40"/>
      <c r="N3" s="40"/>
    </row>
    <row r="4" spans="2:14">
      <c r="B4" s="4" t="s">
        <v>8</v>
      </c>
      <c r="C4" s="40">
        <v>6.9815305300000015</v>
      </c>
      <c r="D4" s="40">
        <v>7.3775028899999997</v>
      </c>
      <c r="E4" s="40">
        <v>8.188775080000001</v>
      </c>
      <c r="F4" s="40">
        <v>6.7347973599999982</v>
      </c>
      <c r="G4" s="40"/>
      <c r="H4" s="40"/>
      <c r="I4" s="40"/>
      <c r="J4" s="40"/>
      <c r="K4" s="40"/>
      <c r="L4" s="40"/>
      <c r="M4" s="40"/>
      <c r="N4" s="40"/>
    </row>
    <row r="5" spans="2:14">
      <c r="B5" s="4" t="s">
        <v>9</v>
      </c>
      <c r="C5" s="40">
        <v>2.3445781200000004</v>
      </c>
      <c r="D5" s="40">
        <v>1.9104505500000002</v>
      </c>
      <c r="E5" s="40">
        <v>2.8121440000000009</v>
      </c>
      <c r="F5" s="40">
        <v>2.0601488300000002</v>
      </c>
      <c r="G5" s="40"/>
      <c r="H5" s="40"/>
      <c r="I5" s="40"/>
      <c r="J5" s="40"/>
      <c r="K5" s="40"/>
      <c r="L5" s="40"/>
      <c r="M5" s="40"/>
      <c r="N5" s="40"/>
    </row>
    <row r="6" spans="2:14">
      <c r="B6" s="4" t="s">
        <v>10</v>
      </c>
      <c r="C6" s="40">
        <v>1.8999157600000003</v>
      </c>
      <c r="D6" s="40">
        <v>2.63415965</v>
      </c>
      <c r="E6" s="40">
        <v>1.8343834300000001</v>
      </c>
      <c r="F6" s="40">
        <v>2.49097502</v>
      </c>
      <c r="G6" s="40"/>
      <c r="H6" s="40"/>
      <c r="I6" s="40"/>
      <c r="J6" s="40"/>
      <c r="K6" s="40"/>
      <c r="L6" s="40"/>
      <c r="M6" s="40"/>
      <c r="N6" s="40"/>
    </row>
    <row r="7" spans="2:14">
      <c r="B7" s="53" t="s">
        <v>11</v>
      </c>
      <c r="C7" s="40">
        <v>3.5364519199999997</v>
      </c>
      <c r="D7" s="40">
        <v>3.8193096699999995</v>
      </c>
      <c r="E7" s="40">
        <v>3.6235560900000001</v>
      </c>
      <c r="F7" s="40">
        <v>3.4275894611175004</v>
      </c>
      <c r="G7" s="40"/>
      <c r="H7" s="40"/>
      <c r="I7" s="40"/>
      <c r="J7" s="40"/>
      <c r="K7" s="40"/>
      <c r="L7" s="40"/>
      <c r="M7" s="40"/>
      <c r="N7" s="40"/>
    </row>
    <row r="8" spans="2:14">
      <c r="B8" s="53" t="s">
        <v>12</v>
      </c>
      <c r="C8" s="40">
        <v>6.3386146699999992</v>
      </c>
      <c r="D8" s="40">
        <v>5.8396034200000013</v>
      </c>
      <c r="E8" s="40">
        <v>4.8234039699999993</v>
      </c>
      <c r="F8" s="40">
        <v>4.6436903449999996</v>
      </c>
      <c r="G8" s="40"/>
      <c r="H8" s="40"/>
      <c r="I8" s="40"/>
      <c r="J8" s="40"/>
      <c r="K8" s="40"/>
      <c r="L8" s="40"/>
      <c r="M8" s="40"/>
      <c r="N8" s="40"/>
    </row>
    <row r="9" spans="2:14">
      <c r="B9" s="53" t="s">
        <v>13</v>
      </c>
      <c r="C9" s="40">
        <v>0.4870747490543999</v>
      </c>
      <c r="D9" s="40">
        <v>18.878830866022923</v>
      </c>
      <c r="E9" s="40">
        <v>13.625252729054401</v>
      </c>
      <c r="F9" s="40">
        <v>21.644221355863987</v>
      </c>
      <c r="G9" s="40"/>
      <c r="H9" s="40"/>
      <c r="I9" s="40"/>
      <c r="J9" s="40"/>
      <c r="K9" s="40"/>
      <c r="L9" s="40"/>
      <c r="M9" s="40"/>
      <c r="N9" s="40"/>
    </row>
    <row r="10" spans="2:14">
      <c r="B10" s="53" t="s">
        <v>14</v>
      </c>
      <c r="C10" s="40">
        <v>0.91323774839701355</v>
      </c>
      <c r="D10" s="40">
        <v>0.75275793282745074</v>
      </c>
      <c r="E10" s="40">
        <v>0.92179555326651186</v>
      </c>
      <c r="F10" s="40">
        <v>0.59777481439238667</v>
      </c>
      <c r="G10" s="40"/>
      <c r="H10" s="40"/>
      <c r="I10" s="40"/>
      <c r="J10" s="40"/>
      <c r="K10" s="40"/>
      <c r="L10" s="40"/>
      <c r="M10" s="40"/>
      <c r="N10" s="40"/>
    </row>
    <row r="11" spans="2:14">
      <c r="B11" s="4" t="s">
        <v>15</v>
      </c>
      <c r="C11" s="40">
        <v>8.2000000000000015E-5</v>
      </c>
      <c r="D11" s="40">
        <v>3.1731999999999995E-4</v>
      </c>
      <c r="E11" s="40">
        <v>1.908E-5</v>
      </c>
      <c r="F11" s="40">
        <v>4.0999999999999999E-7</v>
      </c>
      <c r="G11" s="40"/>
      <c r="H11" s="40"/>
      <c r="I11" s="40"/>
      <c r="J11" s="40"/>
      <c r="K11" s="40"/>
      <c r="L11" s="40"/>
      <c r="M11" s="40"/>
      <c r="N11" s="40"/>
    </row>
    <row r="12" spans="2:14">
      <c r="B12" s="4" t="s">
        <v>16</v>
      </c>
      <c r="C12" s="40">
        <v>0.13213056000000001</v>
      </c>
      <c r="D12" s="40">
        <v>1.30882082</v>
      </c>
      <c r="E12" s="40">
        <v>9.5091759999999997E-2</v>
      </c>
      <c r="F12" s="40">
        <v>0.89210473000000001</v>
      </c>
      <c r="G12" s="40"/>
      <c r="H12" s="40"/>
      <c r="I12" s="40"/>
      <c r="J12" s="40"/>
      <c r="K12" s="40"/>
      <c r="L12" s="40"/>
      <c r="M12" s="40"/>
      <c r="N12" s="40"/>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40">
        <v>7.7115558200000009</v>
      </c>
      <c r="D16" s="40">
        <v>6.7434242099999988</v>
      </c>
      <c r="E16" s="40">
        <v>5.5363643399999996</v>
      </c>
      <c r="F16" s="40">
        <v>5.5171937099999999</v>
      </c>
      <c r="G16" s="40"/>
      <c r="H16" s="40"/>
      <c r="I16" s="40"/>
      <c r="J16" s="40"/>
      <c r="K16" s="40"/>
      <c r="L16" s="40"/>
      <c r="M16" s="40"/>
      <c r="N16" s="40"/>
    </row>
    <row r="17" spans="2:14">
      <c r="B17" s="1" t="s">
        <v>18</v>
      </c>
      <c r="C17" s="40">
        <v>19.480427007451404</v>
      </c>
      <c r="D17" s="40">
        <v>36.581174988850371</v>
      </c>
      <c r="E17" s="40">
        <v>29.43983077232091</v>
      </c>
      <c r="F17" s="40">
        <v>36.703467476373888</v>
      </c>
      <c r="G17" s="40"/>
      <c r="H17" s="40"/>
      <c r="I17" s="40"/>
      <c r="J17" s="40"/>
      <c r="K17" s="40"/>
      <c r="L17" s="40"/>
      <c r="M17" s="40"/>
      <c r="N17" s="40"/>
    </row>
    <row r="18" spans="2:14">
      <c r="B18" s="1" t="s">
        <v>20</v>
      </c>
      <c r="C18" s="40">
        <v>6.1397581500000014</v>
      </c>
      <c r="D18" s="40">
        <v>5.3009067700000001</v>
      </c>
      <c r="E18" s="40">
        <v>6.5563255199999988</v>
      </c>
      <c r="F18" s="40">
        <v>5.4025779600000012</v>
      </c>
      <c r="G18" s="40"/>
      <c r="H18" s="40"/>
      <c r="I18" s="40"/>
      <c r="J18" s="40"/>
      <c r="K18" s="40"/>
      <c r="L18" s="40"/>
      <c r="M18" s="40"/>
      <c r="N18" s="40"/>
    </row>
    <row r="19" spans="2:14">
      <c r="B19" s="1" t="s">
        <v>19</v>
      </c>
      <c r="C19" s="40">
        <v>0.13221256000000001</v>
      </c>
      <c r="D19" s="40">
        <v>1.3091381400000002</v>
      </c>
      <c r="E19" s="40">
        <v>9.5110840000000002E-2</v>
      </c>
      <c r="F19" s="40">
        <v>0.89210513999999996</v>
      </c>
      <c r="G19" s="40"/>
      <c r="H19" s="40"/>
      <c r="I19" s="40"/>
      <c r="J19" s="40"/>
      <c r="K19" s="40"/>
      <c r="L19" s="40"/>
      <c r="M19" s="40"/>
      <c r="N19" s="40"/>
    </row>
    <row r="22" spans="2:14">
      <c r="C22" s="76"/>
    </row>
    <row r="25" spans="2:14"/>
    <row r="41" spans="2:2">
      <c r="B41" s="45" t="s">
        <v>163</v>
      </c>
    </row>
    <row r="42" spans="2:2">
      <c r="B42" t="s">
        <v>190</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zoomScaleNormal="100" workbookViewId="0">
      <selection activeCell="AD14" sqref="AD14"/>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124</v>
      </c>
      <c r="C2" s="3">
        <v>43922</v>
      </c>
      <c r="D2" s="3">
        <v>43952</v>
      </c>
      <c r="E2" s="3">
        <v>43983</v>
      </c>
      <c r="F2" s="3">
        <v>44013</v>
      </c>
      <c r="G2" s="3">
        <v>44044</v>
      </c>
      <c r="H2" s="3">
        <v>44075</v>
      </c>
      <c r="I2" s="3">
        <v>44105</v>
      </c>
      <c r="J2" s="3">
        <v>44136</v>
      </c>
      <c r="K2" s="3">
        <v>44166</v>
      </c>
      <c r="L2" s="3">
        <v>44197</v>
      </c>
      <c r="M2" s="3">
        <v>44228</v>
      </c>
      <c r="N2" s="3">
        <v>44256</v>
      </c>
      <c r="P2" t="s">
        <v>170</v>
      </c>
    </row>
    <row r="3" spans="2:16">
      <c r="B3" s="4" t="s">
        <v>126</v>
      </c>
      <c r="C3" s="54">
        <v>164805</v>
      </c>
      <c r="D3" s="55">
        <v>177907</v>
      </c>
      <c r="E3" s="55">
        <v>244259.5</v>
      </c>
      <c r="F3" s="55">
        <v>509378</v>
      </c>
      <c r="G3" s="55"/>
      <c r="H3" s="55"/>
      <c r="I3" s="55"/>
      <c r="J3" s="55"/>
      <c r="K3" s="55"/>
      <c r="L3" s="55"/>
      <c r="M3" s="55"/>
      <c r="N3" s="55"/>
      <c r="P3" s="50">
        <v>926022.2</v>
      </c>
    </row>
    <row r="4" spans="2:16">
      <c r="B4" s="4" t="s">
        <v>127</v>
      </c>
      <c r="C4" s="54">
        <v>826502.5</v>
      </c>
      <c r="D4" s="55">
        <v>778371.1</v>
      </c>
      <c r="E4" s="55">
        <v>802002</v>
      </c>
      <c r="F4" s="55">
        <v>416644.2</v>
      </c>
      <c r="G4" s="55"/>
      <c r="H4" s="55"/>
      <c r="I4" s="55"/>
      <c r="J4" s="55"/>
      <c r="K4" s="55"/>
      <c r="L4" s="55"/>
      <c r="M4" s="55"/>
      <c r="N4" s="55"/>
      <c r="P4" s="13"/>
    </row>
    <row r="5" spans="2:16">
      <c r="B5" s="4" t="s">
        <v>134</v>
      </c>
      <c r="C5" s="55">
        <v>991307.5</v>
      </c>
      <c r="D5" s="55">
        <v>956278.1</v>
      </c>
      <c r="E5" s="55">
        <v>1046261.5</v>
      </c>
      <c r="F5" s="55">
        <v>926022.2</v>
      </c>
      <c r="G5" s="55">
        <v>0</v>
      </c>
      <c r="H5" s="55">
        <v>0</v>
      </c>
      <c r="I5" s="55">
        <v>0</v>
      </c>
      <c r="J5" s="55">
        <v>0</v>
      </c>
      <c r="K5" s="55">
        <v>0</v>
      </c>
      <c r="L5" s="55">
        <v>0</v>
      </c>
      <c r="M5" s="55">
        <v>0</v>
      </c>
      <c r="N5" s="55">
        <v>0</v>
      </c>
    </row>
    <row r="6" spans="2:16">
      <c r="B6" s="33"/>
      <c r="C6" s="34"/>
      <c r="D6" s="34"/>
      <c r="E6" s="34"/>
      <c r="F6" s="34"/>
      <c r="G6" s="34"/>
      <c r="H6" s="34"/>
      <c r="I6" s="34"/>
      <c r="J6" s="34"/>
      <c r="K6" s="34"/>
      <c r="L6" s="34"/>
      <c r="M6" s="34"/>
      <c r="N6" s="34"/>
    </row>
    <row r="7" spans="2:16">
      <c r="C7" s="28"/>
    </row>
    <row r="8" spans="2:16">
      <c r="B8" s="2" t="s">
        <v>125</v>
      </c>
      <c r="C8" s="3">
        <v>43922</v>
      </c>
      <c r="D8" s="3">
        <v>43952</v>
      </c>
      <c r="E8" s="3">
        <v>43983</v>
      </c>
      <c r="F8" s="3">
        <v>44013</v>
      </c>
      <c r="G8" s="3">
        <v>44044</v>
      </c>
      <c r="H8" s="3">
        <v>44075</v>
      </c>
      <c r="I8" s="3">
        <v>44105</v>
      </c>
      <c r="J8" s="3">
        <v>44136</v>
      </c>
      <c r="K8" s="3">
        <v>44166</v>
      </c>
      <c r="L8" s="3">
        <v>44197</v>
      </c>
      <c r="M8" s="3">
        <v>44228</v>
      </c>
      <c r="N8" s="3">
        <v>44256</v>
      </c>
    </row>
    <row r="9" spans="2:16">
      <c r="B9" s="4" t="s">
        <v>136</v>
      </c>
      <c r="C9" s="11">
        <v>2.3562114421058502</v>
      </c>
      <c r="D9" s="12">
        <v>1.69820747170558</v>
      </c>
      <c r="E9" s="12">
        <v>4.2199510160061298</v>
      </c>
      <c r="F9" s="12">
        <v>6.51033922167173</v>
      </c>
      <c r="G9" s="12"/>
      <c r="H9" s="12"/>
      <c r="I9" s="12"/>
      <c r="J9" s="12"/>
      <c r="K9" s="12"/>
      <c r="L9" s="12"/>
      <c r="M9" s="12"/>
      <c r="N9" s="12"/>
    </row>
    <row r="10" spans="2:16">
      <c r="B10" s="4" t="s">
        <v>137</v>
      </c>
      <c r="C10" s="11">
        <v>24.433129939649699</v>
      </c>
      <c r="D10" s="12">
        <v>22.751789483864098</v>
      </c>
      <c r="E10" s="12">
        <v>20.868097569873502</v>
      </c>
      <c r="F10" s="12">
        <v>12.552035738519599</v>
      </c>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L19" sqref="L19"/>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74</v>
      </c>
      <c r="C3" s="54">
        <v>2.6343835599999896</v>
      </c>
      <c r="D3" s="54">
        <v>2.7071960200000005</v>
      </c>
      <c r="E3" s="54">
        <v>2.4660831500000002</v>
      </c>
      <c r="F3" s="55">
        <v>2.7963387400000004</v>
      </c>
      <c r="G3" s="55"/>
      <c r="H3" s="55"/>
      <c r="I3" s="55"/>
      <c r="J3" s="55"/>
      <c r="K3" s="55"/>
      <c r="L3" s="55"/>
      <c r="M3" s="55"/>
      <c r="N3" s="55"/>
      <c r="O3">
        <v>0</v>
      </c>
    </row>
    <row r="4" spans="2:15">
      <c r="B4" s="4" t="s">
        <v>75</v>
      </c>
      <c r="C4" s="54">
        <v>1.7020778799999994</v>
      </c>
      <c r="D4" s="54">
        <v>1.1509996999999992</v>
      </c>
      <c r="E4" s="54">
        <v>2.0373832600000008</v>
      </c>
      <c r="F4" s="55">
        <v>1.3358377299999999</v>
      </c>
      <c r="G4" s="55"/>
      <c r="H4" s="55"/>
      <c r="I4" s="55"/>
      <c r="J4" s="55"/>
      <c r="K4" s="55"/>
      <c r="L4" s="55"/>
      <c r="M4" s="55"/>
      <c r="N4" s="55"/>
    </row>
    <row r="5" spans="2:15">
      <c r="B5" s="4" t="s">
        <v>76</v>
      </c>
      <c r="C5" s="54">
        <v>1.08551285</v>
      </c>
      <c r="D5" s="54">
        <v>0.79903365999999987</v>
      </c>
      <c r="E5" s="54">
        <v>1.3249171</v>
      </c>
      <c r="F5" s="55">
        <v>0.83508173999999991</v>
      </c>
      <c r="G5" s="55"/>
      <c r="H5" s="55"/>
      <c r="I5" s="55"/>
      <c r="J5" s="55"/>
      <c r="K5" s="55"/>
      <c r="L5" s="55"/>
      <c r="M5" s="55"/>
      <c r="N5" s="55"/>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77</v>
      </c>
      <c r="C9" s="31">
        <v>5.421974289999989</v>
      </c>
      <c r="D9" s="31">
        <v>4.6572293799999995</v>
      </c>
      <c r="E9" s="31">
        <v>5.828383510000001</v>
      </c>
      <c r="F9" s="31">
        <v>4.9672582100000007</v>
      </c>
      <c r="G9" s="31"/>
      <c r="H9" s="31"/>
      <c r="I9" s="31"/>
      <c r="J9" s="31"/>
      <c r="K9" s="31"/>
      <c r="L9" s="31"/>
      <c r="M9" s="31"/>
      <c r="N9" s="31"/>
    </row>
    <row r="10" spans="2:15">
      <c r="B10" s="4" t="s">
        <v>78</v>
      </c>
      <c r="C10" s="31">
        <v>26.572083469054395</v>
      </c>
      <c r="D10" s="31">
        <v>42.179048536022869</v>
      </c>
      <c r="E10" s="31">
        <v>34.254447379054398</v>
      </c>
      <c r="F10" s="31">
        <v>41.404723621981503</v>
      </c>
      <c r="G10" s="31"/>
      <c r="H10" s="31"/>
      <c r="I10" s="31"/>
      <c r="J10" s="31"/>
      <c r="K10" s="31"/>
      <c r="L10" s="31"/>
      <c r="M10" s="31"/>
      <c r="N10" s="31"/>
    </row>
    <row r="11" spans="2:15">
      <c r="B11" s="4" t="s">
        <v>138</v>
      </c>
      <c r="C11" s="31">
        <v>0.91323774839701355</v>
      </c>
      <c r="D11" s="31">
        <v>0.75275793282745074</v>
      </c>
      <c r="E11" s="31">
        <v>0.92179555326651186</v>
      </c>
      <c r="F11" s="31">
        <v>0.59777481439238667</v>
      </c>
      <c r="G11" s="31"/>
      <c r="H11" s="31"/>
      <c r="I11" s="31"/>
      <c r="J11" s="31"/>
      <c r="K11" s="31"/>
      <c r="L11" s="31"/>
      <c r="M11" s="31"/>
      <c r="N11" s="31"/>
    </row>
    <row r="12" spans="2:15">
      <c r="B12" s="4" t="s">
        <v>73</v>
      </c>
      <c r="C12" s="31">
        <v>8.2000000000000015E-5</v>
      </c>
      <c r="D12" s="31">
        <v>3.1731999999999995E-4</v>
      </c>
      <c r="E12" s="31">
        <v>1.908E-5</v>
      </c>
      <c r="F12" s="31">
        <v>4.0999999999999999E-7</v>
      </c>
      <c r="G12" s="31"/>
      <c r="H12" s="31"/>
      <c r="I12" s="31"/>
      <c r="J12" s="31"/>
      <c r="K12" s="31"/>
      <c r="L12" s="31"/>
      <c r="M12" s="31"/>
      <c r="N12" s="31"/>
    </row>
    <row r="21" spans="11:11">
      <c r="K21" s="76"/>
    </row>
    <row r="33" spans="2:2">
      <c r="B33" t="s">
        <v>163</v>
      </c>
    </row>
    <row r="34" spans="2:2">
      <c r="B34" t="s">
        <v>191</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F21" sqref="F21"/>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40">
        <v>-1.6527706999999999E-2</v>
      </c>
      <c r="D3" s="40">
        <v>4.8181949999999991E-3</v>
      </c>
      <c r="E3" s="40">
        <v>-2.0804637000000001E-2</v>
      </c>
      <c r="F3" s="40">
        <v>-2.4169362000000003E-2</v>
      </c>
      <c r="G3" s="40"/>
      <c r="H3" s="40"/>
      <c r="I3" s="40"/>
      <c r="J3" s="40"/>
      <c r="K3" s="40"/>
      <c r="L3" s="40"/>
      <c r="M3" s="40"/>
      <c r="N3" s="40"/>
    </row>
    <row r="4" spans="2:14">
      <c r="B4" s="1" t="s">
        <v>23</v>
      </c>
      <c r="C4" s="40">
        <v>0</v>
      </c>
      <c r="D4" s="40">
        <v>0</v>
      </c>
      <c r="E4" s="40">
        <v>0</v>
      </c>
      <c r="F4" s="40">
        <v>0</v>
      </c>
      <c r="G4" s="40"/>
      <c r="H4" s="40"/>
      <c r="I4" s="40"/>
      <c r="J4" s="40"/>
      <c r="K4" s="40"/>
      <c r="L4" s="40"/>
      <c r="M4" s="40"/>
      <c r="N4" s="40"/>
    </row>
    <row r="5" spans="2:14">
      <c r="B5" s="1" t="s">
        <v>24</v>
      </c>
      <c r="C5" s="40">
        <v>0</v>
      </c>
      <c r="D5" s="40">
        <v>0</v>
      </c>
      <c r="E5" s="40">
        <v>0</v>
      </c>
      <c r="F5" s="40">
        <v>0</v>
      </c>
      <c r="G5" s="40"/>
      <c r="H5" s="40"/>
      <c r="I5" s="40"/>
      <c r="J5" s="40"/>
      <c r="K5" s="40"/>
      <c r="L5" s="40"/>
      <c r="M5" s="40"/>
      <c r="N5" s="40"/>
    </row>
    <row r="6" spans="2:14">
      <c r="B6" s="1" t="s">
        <v>33</v>
      </c>
      <c r="C6" s="40">
        <v>0</v>
      </c>
      <c r="D6" s="40">
        <v>0</v>
      </c>
      <c r="E6" s="40">
        <v>0</v>
      </c>
      <c r="F6" s="40">
        <v>0</v>
      </c>
      <c r="G6" s="40"/>
      <c r="H6" s="40"/>
      <c r="I6" s="40"/>
      <c r="J6" s="40"/>
      <c r="K6" s="40"/>
      <c r="L6" s="40"/>
      <c r="M6" s="40"/>
      <c r="N6" s="40"/>
    </row>
    <row r="7" spans="2:14">
      <c r="B7" s="1" t="s">
        <v>25</v>
      </c>
      <c r="C7" s="40">
        <v>0</v>
      </c>
      <c r="D7" s="40">
        <v>0</v>
      </c>
      <c r="E7" s="40">
        <v>0</v>
      </c>
      <c r="F7" s="40">
        <v>0</v>
      </c>
      <c r="G7" s="40"/>
      <c r="H7" s="40"/>
      <c r="I7" s="40"/>
      <c r="J7" s="40"/>
      <c r="K7" s="40"/>
      <c r="L7" s="40"/>
      <c r="M7" s="40"/>
      <c r="N7" s="40"/>
    </row>
    <row r="8" spans="2:14">
      <c r="B8" s="1" t="s">
        <v>26</v>
      </c>
      <c r="C8" s="40">
        <v>-0.13349997599999999</v>
      </c>
      <c r="D8" s="40">
        <v>-1.5949988069010001E-2</v>
      </c>
      <c r="E8" s="40">
        <v>-2.9516803124269998E-2</v>
      </c>
      <c r="F8" s="40">
        <v>-6.0596562000000007E-2</v>
      </c>
      <c r="G8" s="40"/>
      <c r="H8" s="40"/>
      <c r="I8" s="40"/>
      <c r="J8" s="40"/>
      <c r="K8" s="40"/>
      <c r="L8" s="40"/>
      <c r="M8" s="40"/>
      <c r="N8" s="40"/>
    </row>
    <row r="9" spans="2:14">
      <c r="B9" s="1" t="s">
        <v>184</v>
      </c>
      <c r="C9" s="40">
        <v>0</v>
      </c>
      <c r="D9" s="40">
        <v>0</v>
      </c>
      <c r="E9" s="40">
        <v>0</v>
      </c>
      <c r="F9" s="40">
        <v>0</v>
      </c>
      <c r="G9" s="40"/>
      <c r="H9" s="40"/>
      <c r="I9" s="40"/>
      <c r="J9" s="40"/>
      <c r="K9" s="40"/>
      <c r="L9" s="40"/>
      <c r="M9" s="40"/>
      <c r="N9" s="40"/>
    </row>
    <row r="10" spans="2:14">
      <c r="B10" s="1" t="s">
        <v>21</v>
      </c>
      <c r="C10" s="40">
        <v>0.91323774839701355</v>
      </c>
      <c r="D10" s="40">
        <v>0.75275793282745074</v>
      </c>
      <c r="E10" s="40">
        <v>0.92179555326651186</v>
      </c>
      <c r="F10" s="40">
        <v>0.59777481439238667</v>
      </c>
      <c r="G10" s="40"/>
      <c r="H10" s="40"/>
      <c r="I10" s="40"/>
      <c r="J10" s="40"/>
      <c r="K10" s="40"/>
      <c r="L10" s="40"/>
      <c r="M10" s="40"/>
      <c r="N10" s="40"/>
    </row>
    <row r="11" spans="2:14">
      <c r="C11" s="40">
        <v>0.76321006539701353</v>
      </c>
      <c r="D11" s="40">
        <v>0.74162613975844072</v>
      </c>
      <c r="E11" s="40">
        <v>0.87147411314224188</v>
      </c>
      <c r="F11" s="40">
        <v>0.51300889039238662</v>
      </c>
      <c r="G11" s="40">
        <v>0</v>
      </c>
      <c r="H11" s="40">
        <v>0</v>
      </c>
      <c r="I11" s="40">
        <v>0</v>
      </c>
      <c r="J11" s="40">
        <v>0</v>
      </c>
      <c r="K11" s="40">
        <v>0</v>
      </c>
      <c r="L11" s="40">
        <v>0</v>
      </c>
      <c r="M11" s="40">
        <v>0</v>
      </c>
      <c r="N11" s="40">
        <v>0</v>
      </c>
    </row>
    <row r="12" spans="2:14">
      <c r="B12" t="s">
        <v>170</v>
      </c>
    </row>
    <row r="13" spans="2:14">
      <c r="B13" s="48">
        <v>0.51300889039238662</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2020-08-28T14:21:11Z</dcterms:modified>
</cp:coreProperties>
</file>