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June 2020\"/>
    </mc:Choice>
  </mc:AlternateContent>
  <xr:revisionPtr revIDLastSave="0" documentId="13_ncr:1_{3EF54811-04D1-40A3-8E0D-0FCA422AF41C}" xr6:coauthVersionLast="43" xr6:coauthVersionMax="43" xr10:uidLastSave="{00000000-0000-0000-0000-000000000000}"/>
  <bookViews>
    <workbookView xWindow="-120" yWindow="-120" windowWidth="20730" windowHeight="11760" tabRatio="735" xr2:uid="{00000000-000D-0000-FFFF-FFFF00000000}"/>
  </bookViews>
  <sheets>
    <sheet name="Main" sheetId="26" r:id="rId1"/>
    <sheet name="Overall cost" sheetId="1" r:id="rId2"/>
    <sheet name="Total categories" sheetId="21" r:id="rId3"/>
    <sheet name="Additional Total categories" sheetId="28"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 r:id="rId27"/>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91029" calcOnSav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<sst xmlns="http://schemas.openxmlformats.org/spreadsheetml/2006/main" count="384" uniqueCount="202">
  <si>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</si>
  <si>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</si>
  <si>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</si>
  <si>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</si>
  <si>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</si>
  <si>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</si>
  <si>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</si>
  <si>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</si>
  <si>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</si>
  <si>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</si>
  <si>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</si>
  <si>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</si>
  <si>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</si>
  <si>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</si>
  <si>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</si>
  <si>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</si>
  <si>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</si>
  <si>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</si>
  <si>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</si>
  <si>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</si>
  <si>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</si>
  <si>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</si>
  <si>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</si>
  <si>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</si>
  <si>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</si>
  <si>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</si>
  <si>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</si>
  <si>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</si>
  <si>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</si>
  <si>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</si>
  <si>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</si>
  <si>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</si>
  <si>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</si>
  <si>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</si>
  <si>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</si>
  <si>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</si>
  <si>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</si>
  <si>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</si>
  <si>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</si>
  <si>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</si>
  <si>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</si>
  <si>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</si>
  <si>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</si>
  <si>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</si>
  <si>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</si>
  <si>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</si>
  <si>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</si>
  <si>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</si>
  <si>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</si>
  <si>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</si>
  <si>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</si>
  <si>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</si>
  <si>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</si>
  <si>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</si>
  <si>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</si>
  <si>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</si>
  <si>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</si>
  <si>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</si>
  <si>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</si>
  <si>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</si>
  <si>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</si>
  <si>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</si>
  <si>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</si>
  <si>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</si>
  <si>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</si>
  <si>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</si>
  <si>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</si>
  <si>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</si>
  <si>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</si>
  <si>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</si>
  <si>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</si>
  <si>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</si>
  <si>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</si>
  <si>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</si>
  <si>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</si>
  <si>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</si>
  <si>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</si>
  <si>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</si>
  <si>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</si>
  <si>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</si>
  <si>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</si>
  <si>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</si>
  <si>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</si>
  <si>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</si>
  <si>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</si>
  <si>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</si>
  <si>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</si>
  <si>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</si>
  <si>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</si>
  <si>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</si>
  <si>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</si>
  <si>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</si>
  <si>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</si>
  <si>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</si>
  <si>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</si>
  <si>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</si>
  <si>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</si>
  <si>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</si>
  <si>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</si>
  <si>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</si>
  <si>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</si>
  <si>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</si>
  <si>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</si>
  <si>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</si>
  <si>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</si>
  <si>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</si>
  <si>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</si>
  <si>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</si>
  <si>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</si>
  <si>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</si>
  <si>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</si>
  <si>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</si>
  <si>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</si>
  <si>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</si>
  <si>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</si>
  <si>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</si>
  <si>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</si>
  <si>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</si>
  <si>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</si>
  <si>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</si>
  <si>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</si>
  <si>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</si>
  <si>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</si>
  <si>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</si>
  <si>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</si>
  <si>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</si>
  <si>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</si>
  <si>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</si>
  <si>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</si>
  <si>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</si>
  <si>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</si>
  <si>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</si>
  <si>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</si>
  <si>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</si>
  <si>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</si>
  <si>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</si>
  <si>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</si>
  <si>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</si>
  <si>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</si>
  <si>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</si>
  <si>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</si>
  <si>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</si>
  <si>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</si>
  <si>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</si>
  <si>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</si>
  <si>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</si>
  <si>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</si>
  <si>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</si>
  <si>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</si>
  <si>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</si>
  <si>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</si>
  <si>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</si>
  <si>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</si>
  <si>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</si>
  <si>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</si>
  <si>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</si>
  <si>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</si>
  <si>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</si>
  <si>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</si>
  <si>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</si>
  <si>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</si>
  <si>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</si>
  <si>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</si>
  <si>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</si>
  <si>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</si>
  <si>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</si>
  <si>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</si>
  <si>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</si>
  <si>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</si>
  <si>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</si>
  <si>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</si>
  <si>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</si>
  <si>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</si>
  <si>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</si>
  <si>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</si>
  <si>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</si>
  <si>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</si>
  <si>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</si>
  <si>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</si>
  <si>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</si>
  <si>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</si>
  <si>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</si>
  <si>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</si>
  <si>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</si>
  <si>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</si>
  <si>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Holding volumes (GWh)</t>
  </si>
  <si>
    <t>Holding volumes (MWh)</t>
  </si>
  <si>
    <t>SO-SO Constraints</t>
  </si>
  <si>
    <t>AS-BM Syncronous Compensation ( Commercial)</t>
  </si>
  <si>
    <t>`</t>
  </si>
  <si>
    <t>AS - BM Constraints Voltage</t>
  </si>
  <si>
    <t xml:space="preserve">AS - BM Constraints </t>
  </si>
  <si>
    <t>Balancing Cost Jun 2020</t>
  </si>
  <si>
    <t>Ancillary Services Cost - Jun 2020</t>
  </si>
  <si>
    <t>AS Costs By Provider Type - Jun 2020</t>
  </si>
  <si>
    <t>Constraints - Jun 2020</t>
  </si>
  <si>
    <t>Constraints - E&amp;W</t>
  </si>
  <si>
    <t>Constraints - Cheviot</t>
  </si>
  <si>
    <t>Constraints - Scotland</t>
  </si>
  <si>
    <t>Constraints - Ancillary</t>
  </si>
  <si>
    <t>ROCOF</t>
  </si>
  <si>
    <t>Constraints Sterilised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</si>
</sst>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0">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2"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0" fillId="0" borderId="1" xfId="0" applyNumberFormat="1" applyBorder="1"/>
    <xf numFmtId="0" fontId="1" fillId="0" borderId="0" xfId="0" applyFont="1"/>
    <xf numFmtId="17" fontId="1" fillId="0" borderId="0" xfId="0" applyNumberFormat="1" applyFont="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74.59369369528936</c:v>
                </c:pt>
                <c:pt idx="1">
                  <c:v>25.084598566834853</c:v>
                </c:pt>
                <c:pt idx="2">
                  <c:v>41.480397012445188</c:v>
                </c:pt>
                <c:pt idx="3">
                  <c:v>-5.0321440124269999E-2</c:v>
                </c:pt>
                <c:pt idx="4">
                  <c:v>-1.021307866999944</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3.2033537199999893</c:v>
                </c:pt>
                <c:pt idx="1">
                  <c:v>3.2882222600000004</c:v>
                </c:pt>
                <c:pt idx="2">
                  <c:v>2.8029441100000008</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1.7020778799999994</c:v>
                </c:pt>
                <c:pt idx="1">
                  <c:v>-0.17650411000000066</c:v>
                </c:pt>
                <c:pt idx="2">
                  <c:v>2.0146261600000011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1.3210354</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DSR!$E$9:$E$12</c:f>
              <c:numCache>
                <c:formatCode>0.00</c:formatCode>
                <c:ptCount val="4"/>
                <c:pt idx="0">
                  <c:v>6.1386056700000013</c:v>
                </c:pt>
                <c:pt idx="1">
                  <c:v>34.3227824390544</c:v>
                </c:pt>
                <c:pt idx="2">
                  <c:v>0.92179555326651186</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7.6357314519999981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1.1337595827085203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2.7066834486681097</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7.5907768013909999E-2</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5.7878108264989993E-2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1.7218788799999996</c:v>
                </c:pt>
                <c:pt idx="1">
                  <c:v>1.9547452899999995</c:v>
                </c:pt>
                <c:pt idx="2">
                  <c:v>2.0957304900000007</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-0.13213056000000001</c:v>
                </c:pt>
                <c:pt idx="1">
                  <c:v>-2.2503393300000001</c:v>
                </c:pt>
                <c:pt idx="2">
                  <c:v>-9.7664760000000003E-2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7.6357314519999981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3.9742289076555322</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2.3445781200000004</c:v>
                </c:pt>
                <c:pt idx="1">
                  <c:v>0.62443712999999934</c:v>
                </c:pt>
                <c:pt idx="2">
                  <c:v>2.7893869000000011</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66.710094855419797</c:v>
                </c:pt>
                <c:pt idx="1">
                  <c:v>106.96722593275446</c:v>
                </c:pt>
                <c:pt idx="2">
                  <c:v>95.546012532943791</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0.20625701900440002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7.3910474797084014</c:v>
                </c:pt>
                <c:pt idx="1">
                  <c:v>7.7556495970966886</c:v>
                </c:pt>
                <c:pt idx="2">
                  <c:v>8.72899581050447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13.215040164578751</c:v>
                </c:pt>
                <c:pt idx="1">
                  <c:v>8.6746157677131794</c:v>
                </c:pt>
                <c:pt idx="2">
                  <c:v>6.7521071335444693</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6.3170324199999994</c:v>
                </c:pt>
                <c:pt idx="1">
                  <c:v>5.8137516900000019</c:v>
                </c:pt>
                <c:pt idx="2">
                  <c:v>4.8077799899999984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3.6211671200000004</c:v>
                </c:pt>
                <c:pt idx="1">
                  <c:v>3.9115656699999994</c:v>
                </c:pt>
                <c:pt idx="2">
                  <c:v>3.7128360900000001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5.9093574215827838</c:v>
                </c:pt>
                <c:pt idx="1">
                  <c:v>8.6613512602419309</c:v>
                </c:pt>
                <c:pt idx="2">
                  <c:v>4.0997921116681812</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0.11784959999999998</c:v>
                </c:pt>
                <c:pt idx="1">
                  <c:v>0.12177791999999998</c:v>
                </c:pt>
                <c:pt idx="2">
                  <c:v>0.11784959999999998</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0.11656399000000002</c:v>
                </c:pt>
                <c:pt idx="1">
                  <c:v>0.14434613999999996</c:v>
                </c:pt>
                <c:pt idx="2">
                  <c:v>0.13811147000000004</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10.704481740843654</c:v>
                </c:pt>
                <c:pt idx="1">
                  <c:v>0</c:v>
                </c:pt>
                <c:pt idx="2">
                  <c:v>16.192872866048493</c:v>
                </c:pt>
                <c:pt idx="3">
                  <c:v>2.1112128264082748</c:v>
                </c:pt>
                <c:pt idx="4">
                  <c:v>14.553527089333144</c:v>
                </c:pt>
                <c:pt idx="5">
                  <c:v>22.660825002731904</c:v>
                </c:pt>
                <c:pt idx="6">
                  <c:v>0</c:v>
                </c:pt>
                <c:pt idx="7" formatCode="0.000">
                  <c:v>0.48717554905439991</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342798.4310000001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342798.4310000001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8.1052064536485489</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3.5062369731270135</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16.494767016887018</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20.438841221545594</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32.500843678776697</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7.5488076025700013E-2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0.13076894297870001</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0.54410243050446994</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5.8960176800000008</c:v>
                </c:pt>
                <c:pt idx="1">
                  <c:v>6.5784692299999987</c:v>
                </c:pt>
                <c:pt idx="2">
                  <c:v>6.8638579799999997</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0.57574669999999994</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1.2451507435444702</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0.76737062999999983</c:v>
                </c:pt>
                <c:pt idx="1">
                  <c:v>0.79212051000000006</c:v>
                </c:pt>
                <c:pt idx="2">
                  <c:v>0.76613488000000041</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0.58104151999999998</c:v>
                </c:pt>
                <c:pt idx="2">
                  <c:v>0.57866704000000024</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0.8119958399999998</c:v>
                </c:pt>
                <c:pt idx="1">
                  <c:v>0.65241182000000009</c:v>
                </c:pt>
                <c:pt idx="2">
                  <c:v>0.68102933999999971</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3.3066650000000003E-2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1.8508249300000001</c:v>
                </c:pt>
                <c:pt idx="1">
                  <c:v>1.9150602300000006</c:v>
                </c:pt>
                <c:pt idx="2">
                  <c:v>1.4581421900000002</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6.2069387300000001</c:v>
                </c:pt>
                <c:pt idx="1">
                  <c:v>5.7014506700000007</c:v>
                </c:pt>
                <c:pt idx="2">
                  <c:v>4.6937370300000003</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1.9085760000000011E-2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6.2069387300000001</c:v>
                </c:pt>
                <c:pt idx="1">
                  <c:v>5.7014506700000007</c:v>
                </c:pt>
                <c:pt idx="2">
                  <c:v>4.6937370300000003</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1.9085760000000011E-2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3.5713287200000003</c:v>
                </c:pt>
                <c:pt idx="1">
                  <c:v>3.8401459299999998</c:v>
                </c:pt>
                <c:pt idx="2">
                  <c:v>3.6629976900000005</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pt idx="1">
                  <c:v>1.992006E-2</c:v>
                </c:pt>
                <c:pt idx="2">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4.1311564685258801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9.5710000000000017E-5</c:v>
                </c:pt>
                <c:pt idx="1">
                  <c:v>9.3460000000000003E-5</c:v>
                </c:pt>
                <c:pt idx="2">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0.4068393860000139</c:v>
                </c:pt>
                <c:pt idx="1">
                  <c:v>2.6219817799999907</c:v>
                </c:pt>
                <c:pt idx="2">
                  <c:v>-1.021307866999944</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categories'!$C$3:$N$3</c:f>
              <c:numCache>
                <c:formatCode>0.00</c:formatCode>
                <c:ptCount val="12"/>
                <c:pt idx="0">
                  <c:v>12.474907089000002</c:v>
                </c:pt>
                <c:pt idx="1">
                  <c:v>12.318633492999998</c:v>
                </c:pt>
                <c:pt idx="2">
                  <c:v>7.635731451999999</c:v>
                </c:pt>
              </c:numCache>
            </c:numRef>
          </c:val>
          <c:extLst>
            <c:ext xmlns:c16="http://schemas.microsoft.com/office/drawing/2014/chart" uri="{C3380CC4-5D6E-409C-BE32-E72D297353CC}">
              <c16:uniqueId val="{00000000-1603-40C9-A562-D583EC2D024D}"/>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categories'!$C$4:$N$4</c:f>
              <c:numCache>
                <c:formatCode>0.00</c:formatCode>
                <c:ptCount val="12"/>
                <c:pt idx="0">
                  <c:v>4.945659624929851</c:v>
                </c:pt>
                <c:pt idx="1">
                  <c:v>4.7950972111753689</c:v>
                </c:pt>
                <c:pt idx="2">
                  <c:v>3.9742289076555304</c:v>
                </c:pt>
              </c:numCache>
            </c:numRef>
          </c:val>
          <c:extLst>
            <c:ext xmlns:c16="http://schemas.microsoft.com/office/drawing/2014/chart" uri="{C3380CC4-5D6E-409C-BE32-E72D297353CC}">
              <c16:uniqueId val="{00000001-1603-40C9-A562-D583EC2D024D}"/>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categories'!$C$5:$N$5</c:f>
              <c:numCache>
                <c:formatCode>0.00</c:formatCode>
                <c:ptCount val="12"/>
                <c:pt idx="0">
                  <c:v>2.3250348600000001</c:v>
                </c:pt>
                <c:pt idx="1">
                  <c:v>-0.25814509999999918</c:v>
                </c:pt>
                <c:pt idx="2">
                  <c:v>2.6178774799999993</c:v>
                </c:pt>
              </c:numCache>
            </c:numRef>
          </c:val>
          <c:extLst>
            <c:ext xmlns:c16="http://schemas.microsoft.com/office/drawing/2014/chart" uri="{C3380CC4-5D6E-409C-BE32-E72D297353CC}">
              <c16:uniqueId val="{00000002-1603-40C9-A562-D583EC2D024D}"/>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categories'!$C$6:$N$6</c:f>
              <c:numCache>
                <c:formatCode>0.00</c:formatCode>
                <c:ptCount val="12"/>
                <c:pt idx="0">
                  <c:v>13.144083067573931</c:v>
                </c:pt>
                <c:pt idx="1">
                  <c:v>13.750259204139894</c:v>
                </c:pt>
                <c:pt idx="2">
                  <c:v>22.018669198498529</c:v>
                </c:pt>
              </c:numCache>
            </c:numRef>
          </c:val>
          <c:extLst>
            <c:ext xmlns:c16="http://schemas.microsoft.com/office/drawing/2014/chart" uri="{C3380CC4-5D6E-409C-BE32-E72D297353CC}">
              <c16:uniqueId val="{00000003-1603-40C9-A562-D583EC2D024D}"/>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categories'!$C$7:$N$7</c:f>
              <c:numCache>
                <c:formatCode>0.00</c:formatCode>
                <c:ptCount val="12"/>
                <c:pt idx="0">
                  <c:v>1.0924956853096202</c:v>
                </c:pt>
                <c:pt idx="1">
                  <c:v>15.03566625068893</c:v>
                </c:pt>
                <c:pt idx="2">
                  <c:v>0.37641450694148998</c:v>
                </c:pt>
              </c:numCache>
            </c:numRef>
          </c:val>
          <c:extLst>
            <c:ext xmlns:c16="http://schemas.microsoft.com/office/drawing/2014/chart" uri="{C3380CC4-5D6E-409C-BE32-E72D297353CC}">
              <c16:uniqueId val="{00000004-1603-40C9-A562-D583EC2D024D}"/>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categories'!$C$8:$N$8</c:f>
              <c:numCache>
                <c:formatCode>0.00</c:formatCode>
                <c:ptCount val="12"/>
                <c:pt idx="0">
                  <c:v>4.0646544814168193</c:v>
                </c:pt>
                <c:pt idx="1">
                  <c:v>2.1212789257365507</c:v>
                </c:pt>
                <c:pt idx="2">
                  <c:v>3.8400784700168495</c:v>
                </c:pt>
              </c:numCache>
            </c:numRef>
          </c:val>
          <c:extLst>
            <c:ext xmlns:c16="http://schemas.microsoft.com/office/drawing/2014/chart" uri="{C3380CC4-5D6E-409C-BE32-E72D297353CC}">
              <c16:uniqueId val="{00000005-1603-40C9-A562-D583EC2D024D}"/>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categories'!$C$9:$N$9</c:f>
              <c:numCache>
                <c:formatCode>0.00</c:formatCode>
                <c:ptCount val="12"/>
                <c:pt idx="0">
                  <c:v>0.37627958551999996</c:v>
                </c:pt>
                <c:pt idx="1">
                  <c:v>19.157297016704046</c:v>
                </c:pt>
                <c:pt idx="2">
                  <c:v>16.520099035520008</c:v>
                </c:pt>
              </c:numCache>
            </c:numRef>
          </c:val>
          <c:extLst>
            <c:ext xmlns:c16="http://schemas.microsoft.com/office/drawing/2014/chart" uri="{C3380CC4-5D6E-409C-BE32-E72D297353CC}">
              <c16:uniqueId val="{00000006-1603-40C9-A562-D583EC2D024D}"/>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categories'!$C$10:$N$10</c:f>
              <c:numCache>
                <c:formatCode>0.00</c:formatCode>
                <c:ptCount val="12"/>
                <c:pt idx="0">
                  <c:v>37.214352092065035</c:v>
                </c:pt>
                <c:pt idx="1">
                  <c:v>41.501817779166139</c:v>
                </c:pt>
                <c:pt idx="2">
                  <c:v>36.93360823843264</c:v>
                </c:pt>
              </c:numCache>
            </c:numRef>
          </c:val>
          <c:extLst>
            <c:ext xmlns:c16="http://schemas.microsoft.com/office/drawing/2014/chart" uri="{C3380CC4-5D6E-409C-BE32-E72D297353CC}">
              <c16:uniqueId val="{00000007-1603-40C9-A562-D583EC2D024D}"/>
            </c:ext>
          </c:extLst>
        </c:ser>
        <c:ser>
          <c:idx val="9"/>
          <c:order val="8"/>
          <c:tx>
            <c:strRef>
              <c:f>'Additional Total categories'!$B$11</c:f>
              <c:strCache>
                <c:ptCount val="1"/>
                <c:pt idx="0">
                  <c:v>Constraints Sterilised HR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categories'!$C$11:$N$11</c:f>
              <c:numCache>
                <c:formatCode>0.00</c:formatCode>
                <c:ptCount val="12"/>
                <c:pt idx="0">
                  <c:v>10.707333979999998</c:v>
                </c:pt>
                <c:pt idx="1">
                  <c:v>15.679477067000001</c:v>
                </c:pt>
                <c:pt idx="2">
                  <c:v>18.752090189999997</c:v>
                </c:pt>
              </c:numCache>
            </c:numRef>
          </c:val>
          <c:extLst>
            <c:ext xmlns:c16="http://schemas.microsoft.com/office/drawing/2014/chart" uri="{C3380CC4-5D6E-409C-BE32-E72D297353CC}">
              <c16:uniqueId val="{00000008-1603-40C9-A562-D583EC2D024D}"/>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categories'!$C$12:$N$12</c:f>
              <c:numCache>
                <c:formatCode>0.00</c:formatCode>
                <c:ptCount val="12"/>
                <c:pt idx="0">
                  <c:v>0.58428364723171</c:v>
                </c:pt>
                <c:pt idx="1">
                  <c:v>0.6224024518687199</c:v>
                </c:pt>
                <c:pt idx="2">
                  <c:v>0.20625701900439997</c:v>
                </c:pt>
              </c:numCache>
            </c:numRef>
          </c:val>
          <c:extLst>
            <c:ext xmlns:c16="http://schemas.microsoft.com/office/drawing/2014/chart" uri="{C3380CC4-5D6E-409C-BE32-E72D297353CC}">
              <c16:uniqueId val="{00000009-1603-40C9-A562-D583EC2D024D}"/>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categories'!$C$13:$N$13</c:f>
              <c:numCache>
                <c:formatCode>0.00</c:formatCode>
                <c:ptCount val="12"/>
                <c:pt idx="0">
                  <c:v>7.2743047197083994</c:v>
                </c:pt>
                <c:pt idx="1">
                  <c:v>7.8119580170966909</c:v>
                </c:pt>
                <c:pt idx="2">
                  <c:v>8.7285495605044687</c:v>
                </c:pt>
              </c:numCache>
            </c:numRef>
          </c:val>
          <c:extLst>
            <c:ext xmlns:c16="http://schemas.microsoft.com/office/drawing/2014/chart" uri="{C3380CC4-5D6E-409C-BE32-E72D297353CC}">
              <c16:uniqueId val="{0000000A-1603-40C9-A562-D583EC2D024D}"/>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categories'!$C$14:$N$14</c:f>
              <c:numCache>
                <c:formatCode>0.00</c:formatCode>
                <c:ptCount val="12"/>
                <c:pt idx="0">
                  <c:v>13.205701564578751</c:v>
                </c:pt>
                <c:pt idx="1">
                  <c:v>8.6481163677131807</c:v>
                </c:pt>
                <c:pt idx="2">
                  <c:v>6.816322033544469</c:v>
                </c:pt>
              </c:numCache>
            </c:numRef>
          </c:val>
          <c:extLst>
            <c:ext xmlns:c16="http://schemas.microsoft.com/office/drawing/2014/chart" uri="{C3380CC4-5D6E-409C-BE32-E72D297353CC}">
              <c16:uniqueId val="{0000000B-1603-40C9-A562-D583EC2D024D}"/>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categories'!$C$15:$N$15</c:f>
              <c:numCache>
                <c:formatCode>0.00</c:formatCode>
                <c:ptCount val="12"/>
                <c:pt idx="0">
                  <c:v>1.8075440700000003</c:v>
                </c:pt>
                <c:pt idx="1">
                  <c:v>2.5626113499999996</c:v>
                </c:pt>
                <c:pt idx="2">
                  <c:v>1.8378535900000001</c:v>
                </c:pt>
              </c:numCache>
            </c:numRef>
          </c:val>
          <c:extLst>
            <c:ext xmlns:c16="http://schemas.microsoft.com/office/drawing/2014/chart" uri="{C3380CC4-5D6E-409C-BE32-E72D297353CC}">
              <c16:uniqueId val="{0000000C-1603-40C9-A562-D583EC2D024D}"/>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categories'!$C$16:$N$16</c:f>
              <c:numCache>
                <c:formatCode>0.00</c:formatCode>
                <c:ptCount val="12"/>
                <c:pt idx="0">
                  <c:v>6.3170324199999994</c:v>
                </c:pt>
                <c:pt idx="1">
                  <c:v>5.8137516900000019</c:v>
                </c:pt>
                <c:pt idx="2">
                  <c:v>4.7978092000000006</c:v>
                </c:pt>
              </c:numCache>
            </c:numRef>
          </c:val>
          <c:extLst>
            <c:ext xmlns:c16="http://schemas.microsoft.com/office/drawing/2014/chart" uri="{C3380CC4-5D6E-409C-BE32-E72D297353CC}">
              <c16:uniqueId val="{0000000D-1603-40C9-A562-D583EC2D024D}"/>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categories'!$C$17:$N$17</c:f>
              <c:numCache>
                <c:formatCode>0.00</c:formatCode>
                <c:ptCount val="12"/>
                <c:pt idx="0">
                  <c:v>3.4275063500000003</c:v>
                </c:pt>
                <c:pt idx="1">
                  <c:v>3.71132551</c:v>
                </c:pt>
                <c:pt idx="2">
                  <c:v>3.8961343799999981</c:v>
                </c:pt>
              </c:numCache>
            </c:numRef>
          </c:val>
          <c:extLst>
            <c:ext xmlns:c16="http://schemas.microsoft.com/office/drawing/2014/chart" uri="{C3380CC4-5D6E-409C-BE32-E72D297353CC}">
              <c16:uniqueId val="{0000000E-1603-40C9-A562-D583EC2D024D}"/>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categories'!$C$18:$N$18</c:f>
              <c:numCache>
                <c:formatCode>0.00</c:formatCode>
                <c:ptCount val="12"/>
                <c:pt idx="0">
                  <c:v>5.9095240915827842</c:v>
                </c:pt>
                <c:pt idx="1">
                  <c:v>9.4188577902419386</c:v>
                </c:pt>
                <c:pt idx="2">
                  <c:v>3.9490001996273287</c:v>
                </c:pt>
              </c:numCache>
            </c:numRef>
          </c:val>
          <c:extLst>
            <c:ext xmlns:c16="http://schemas.microsoft.com/office/drawing/2014/chart" uri="{C3380CC4-5D6E-409C-BE32-E72D297353CC}">
              <c16:uniqueId val="{0000000F-1603-40C9-A562-D583EC2D024D}"/>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7.6565360889999985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1.1337595827085203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2.7066834486681097</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34.890949553498793</c:v>
                </c:pt>
                <c:pt idx="1">
                  <c:v>43.372762322607009</c:v>
                </c:pt>
                <c:pt idx="2">
                  <c:v>51.4585104683539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5.1169379020168497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7.5488076025700013E-2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0.54410243050446994</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1.2451507435444702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4.1311564685258801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11.01947081999999</c:v>
                </c:pt>
                <c:pt idx="1">
                  <c:v>7.168403109999999</c:v>
                </c:pt>
                <c:pt idx="2">
                  <c:v>5.5069563900000009</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6.9815305300000015</c:v>
                </c:pt>
                <c:pt idx="1">
                  <c:v>7.3775028899999997</c:v>
                </c:pt>
                <c:pt idx="2">
                  <c:v>8.1848933800000001</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2.3445781200000004</c:v>
                </c:pt>
                <c:pt idx="1">
                  <c:v>0.58294673999999969</c:v>
                </c:pt>
                <c:pt idx="2">
                  <c:v>2.7893869000000002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3.6211671200000004</c:v>
                </c:pt>
                <c:pt idx="1">
                  <c:v>3.9115656699999994</c:v>
                </c:pt>
                <c:pt idx="2">
                  <c:v>3.7128360900000001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6.3170324199999994</c:v>
                </c:pt>
                <c:pt idx="1">
                  <c:v>5.8137516900000001</c:v>
                </c:pt>
                <c:pt idx="2">
                  <c:v>4.8077799899999984</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0.48717554905439991</c:v>
                </c:pt>
                <c:pt idx="1">
                  <c:v>18.878726706022924</c:v>
                </c:pt>
                <c:pt idx="2">
                  <c:v>13.6251519290544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9.5710000000000017E-5</c:v>
                </c:pt>
                <c:pt idx="1">
                  <c:v>9.3460000000000003E-5</c:v>
                </c:pt>
                <c:pt idx="2">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0.13213056000000001</c:v>
                </c:pt>
                <c:pt idx="1">
                  <c:v>2.2660076400000002</c:v>
                </c:pt>
                <c:pt idx="2">
                  <c:v>9.7664759999999989E-2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Total'!$E$16:$E$19</c:f>
              <c:numCache>
                <c:formatCode>0.00</c:formatCode>
                <c:ptCount val="4"/>
                <c:pt idx="0">
                  <c:v>5.5207403600000005</c:v>
                </c:pt>
                <c:pt idx="1">
                  <c:v>29.52900997232091</c:v>
                </c:pt>
                <c:pt idx="2">
                  <c:v>6.2826604799999997</c:v>
                </c:pt>
                <c:pt idx="3">
                  <c:v>9.7664759999999989E-2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C1E46FF3-3E03-49C6-B601-4B9340F12B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MBSS/May%202020/Copy%20of%20totals%20tab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Copy%20of%20totals%20ta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43585</v>
          </cell>
          <cell r="D2">
            <v>43616</v>
          </cell>
          <cell r="E2">
            <v>43646</v>
          </cell>
          <cell r="F2">
            <v>43677</v>
          </cell>
          <cell r="G2">
            <v>43708</v>
          </cell>
          <cell r="H2">
            <v>43738</v>
          </cell>
          <cell r="I2">
            <v>43769</v>
          </cell>
          <cell r="J2">
            <v>43799</v>
          </cell>
          <cell r="K2">
            <v>43830</v>
          </cell>
          <cell r="L2">
            <v>43861</v>
          </cell>
          <cell r="M2">
            <v>43890</v>
          </cell>
          <cell r="N2">
            <v>43921</v>
          </cell>
        </row>
        <row r="3">
          <cell r="B3" t="str">
            <v>Energy Imbalance</v>
          </cell>
          <cell r="C3">
            <v>12.474907089000002</v>
          </cell>
          <cell r="D3">
            <v>12.318633492999998</v>
          </cell>
        </row>
        <row r="4">
          <cell r="B4" t="str">
            <v>Operating Reserve</v>
          </cell>
          <cell r="C4">
            <v>4.945659624929851</v>
          </cell>
          <cell r="D4">
            <v>4.7950972111753689</v>
          </cell>
        </row>
        <row r="5">
          <cell r="B5" t="str">
            <v>STOR</v>
          </cell>
          <cell r="C5">
            <v>2.3703258100000006</v>
          </cell>
          <cell r="D5">
            <v>2.4672443299999998</v>
          </cell>
        </row>
        <row r="6">
          <cell r="B6" t="str">
            <v>Constraints - E&amp;W</v>
          </cell>
          <cell r="C6">
            <v>13.144083067573931</v>
          </cell>
          <cell r="D6">
            <v>13.750259204139894</v>
          </cell>
        </row>
        <row r="7">
          <cell r="B7" t="str">
            <v>Constraints - Cheviot</v>
          </cell>
          <cell r="C7">
            <v>1.0924956853096202</v>
          </cell>
          <cell r="D7">
            <v>15.03566625068893</v>
          </cell>
        </row>
        <row r="8">
          <cell r="B8" t="str">
            <v>Constraints - Scotland</v>
          </cell>
          <cell r="C8">
            <v>4.0646544814168193</v>
          </cell>
          <cell r="D8">
            <v>2.1212789257365507</v>
          </cell>
        </row>
        <row r="9">
          <cell r="B9" t="str">
            <v>Constraints - Ancillary</v>
          </cell>
          <cell r="C9">
            <v>0.37627958551999996</v>
          </cell>
          <cell r="D9">
            <v>19.613402096704007</v>
          </cell>
        </row>
        <row r="10">
          <cell r="B10" t="str">
            <v>ROCOF</v>
          </cell>
          <cell r="C10">
            <v>37.214352092065035</v>
          </cell>
          <cell r="D10">
            <v>41.501817779166139</v>
          </cell>
        </row>
        <row r="11">
          <cell r="B11" t="str">
            <v>Constraints Sterilised HR</v>
          </cell>
          <cell r="C11">
            <v>10.707333979999998</v>
          </cell>
          <cell r="D11">
            <v>15.679477067000001</v>
          </cell>
        </row>
        <row r="12">
          <cell r="B12" t="str">
            <v>Negative Reserve</v>
          </cell>
          <cell r="C12">
            <v>0.58428364723171</v>
          </cell>
          <cell r="D12">
            <v>0.6224024518687199</v>
          </cell>
        </row>
        <row r="13">
          <cell r="B13" t="str">
            <v>Fast Reserve</v>
          </cell>
          <cell r="C13">
            <v>7.2743047197083994</v>
          </cell>
          <cell r="D13">
            <v>7.81545053709669</v>
          </cell>
        </row>
        <row r="14">
          <cell r="B14" t="str">
            <v>Response</v>
          </cell>
          <cell r="C14">
            <v>12.959021094578747</v>
          </cell>
          <cell r="D14">
            <v>9.3328365410465182</v>
          </cell>
        </row>
        <row r="15">
          <cell r="B15" t="str">
            <v>Other Reserve</v>
          </cell>
          <cell r="C15">
            <v>1.8075440700000003</v>
          </cell>
          <cell r="D15">
            <v>2.5626113499999996</v>
          </cell>
        </row>
        <row r="16">
          <cell r="B16" t="str">
            <v>Reactive</v>
          </cell>
          <cell r="C16">
            <v>6.3085587000000007</v>
          </cell>
          <cell r="D16">
            <v>6.1536138100000004</v>
          </cell>
        </row>
        <row r="17">
          <cell r="B17" t="str">
            <v>Black Start</v>
          </cell>
          <cell r="C17">
            <v>3.4275063500000003</v>
          </cell>
          <cell r="D17">
            <v>3.6914054500000004</v>
          </cell>
        </row>
        <row r="18">
          <cell r="B18" t="str">
            <v>Minor Components</v>
          </cell>
          <cell r="C18">
            <v>6.1289609079552045</v>
          </cell>
          <cell r="D18">
            <v>7.0653264819996915</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43585</v>
          </cell>
          <cell r="D2">
            <v>43616</v>
          </cell>
          <cell r="E2">
            <v>43646</v>
          </cell>
          <cell r="F2">
            <v>43677</v>
          </cell>
          <cell r="G2">
            <v>43708</v>
          </cell>
          <cell r="H2">
            <v>43738</v>
          </cell>
          <cell r="I2">
            <v>43769</v>
          </cell>
          <cell r="J2">
            <v>43799</v>
          </cell>
          <cell r="K2">
            <v>43830</v>
          </cell>
          <cell r="L2">
            <v>43861</v>
          </cell>
          <cell r="M2">
            <v>43890</v>
          </cell>
          <cell r="N2">
            <v>43921</v>
          </cell>
        </row>
        <row r="3">
          <cell r="B3" t="str">
            <v>Energy Imbalance</v>
          </cell>
          <cell r="C3">
            <v>12.474907089000002</v>
          </cell>
          <cell r="D3">
            <v>12.318633492999998</v>
          </cell>
          <cell r="E3">
            <v>7.635731451999999</v>
          </cell>
        </row>
        <row r="4">
          <cell r="B4" t="str">
            <v>Operating Reserve</v>
          </cell>
          <cell r="C4">
            <v>4.945659624929851</v>
          </cell>
          <cell r="D4">
            <v>4.7950972111753689</v>
          </cell>
          <cell r="E4">
            <v>3.9742289076555304</v>
          </cell>
        </row>
        <row r="5">
          <cell r="B5" t="str">
            <v>STOR</v>
          </cell>
          <cell r="C5">
            <v>2.3250348600000001</v>
          </cell>
          <cell r="D5">
            <v>-0.25814509999999918</v>
          </cell>
          <cell r="E5">
            <v>2.6178774799999993</v>
          </cell>
        </row>
        <row r="6">
          <cell r="B6" t="str">
            <v>Constraints - E&amp;W</v>
          </cell>
          <cell r="C6">
            <v>13.144083067573931</v>
          </cell>
          <cell r="D6">
            <v>13.750259204139894</v>
          </cell>
          <cell r="E6">
            <v>22.018669198498529</v>
          </cell>
        </row>
        <row r="7">
          <cell r="B7" t="str">
            <v>Constraints - Cheviot</v>
          </cell>
          <cell r="C7">
            <v>1.0924956853096202</v>
          </cell>
          <cell r="D7">
            <v>15.03566625068893</v>
          </cell>
          <cell r="E7">
            <v>0.37641450694148998</v>
          </cell>
        </row>
        <row r="8">
          <cell r="B8" t="str">
            <v>Constraints - Scotland</v>
          </cell>
          <cell r="C8">
            <v>4.0646544814168193</v>
          </cell>
          <cell r="D8">
            <v>2.1212789257365507</v>
          </cell>
          <cell r="E8">
            <v>3.8400784700168495</v>
          </cell>
        </row>
        <row r="9">
          <cell r="B9" t="str">
            <v>Constraints - Ancillary</v>
          </cell>
          <cell r="C9">
            <v>0.37627958551999996</v>
          </cell>
          <cell r="D9">
            <v>19.157297016704046</v>
          </cell>
          <cell r="E9">
            <v>16.520099035520008</v>
          </cell>
        </row>
        <row r="10">
          <cell r="B10" t="str">
            <v>ROCOF</v>
          </cell>
          <cell r="C10">
            <v>37.214352092065035</v>
          </cell>
          <cell r="D10">
            <v>41.501817779166139</v>
          </cell>
          <cell r="E10">
            <v>36.93360823843264</v>
          </cell>
        </row>
        <row r="11">
          <cell r="B11" t="str">
            <v>Constraints Sterilised HR</v>
          </cell>
          <cell r="C11">
            <v>10.707333979999998</v>
          </cell>
          <cell r="D11">
            <v>15.679477067000001</v>
          </cell>
          <cell r="E11">
            <v>18.752090189999997</v>
          </cell>
        </row>
        <row r="12">
          <cell r="B12" t="str">
            <v>Negative Reserve</v>
          </cell>
          <cell r="C12">
            <v>0.58428364723171</v>
          </cell>
          <cell r="D12">
            <v>0.6224024518687199</v>
          </cell>
          <cell r="E12">
            <v>0.20625701900439997</v>
          </cell>
        </row>
        <row r="13">
          <cell r="B13" t="str">
            <v>Fast Reserve</v>
          </cell>
          <cell r="C13">
            <v>7.2743047197083994</v>
          </cell>
          <cell r="D13">
            <v>7.8119580170966909</v>
          </cell>
          <cell r="E13">
            <v>8.7285495605044687</v>
          </cell>
        </row>
        <row r="14">
          <cell r="B14" t="str">
            <v>Response</v>
          </cell>
          <cell r="C14">
            <v>13.205701564578751</v>
          </cell>
          <cell r="D14">
            <v>8.6481163677131807</v>
          </cell>
          <cell r="E14">
            <v>6.816322033544469</v>
          </cell>
        </row>
        <row r="15">
          <cell r="B15" t="str">
            <v>Other Reserve</v>
          </cell>
          <cell r="C15">
            <v>1.8075440700000003</v>
          </cell>
          <cell r="D15">
            <v>2.5626113499999996</v>
          </cell>
          <cell r="E15">
            <v>1.8378535900000001</v>
          </cell>
        </row>
        <row r="16">
          <cell r="B16" t="str">
            <v>Reactive</v>
          </cell>
          <cell r="C16">
            <v>6.3170324199999994</v>
          </cell>
          <cell r="D16">
            <v>5.8137516900000019</v>
          </cell>
          <cell r="E16">
            <v>4.7978092000000006</v>
          </cell>
        </row>
        <row r="17">
          <cell r="B17" t="str">
            <v>Black Start</v>
          </cell>
          <cell r="C17">
            <v>3.4275063500000003</v>
          </cell>
          <cell r="D17">
            <v>3.71132551</v>
          </cell>
          <cell r="E17">
            <v>3.8961343799999981</v>
          </cell>
        </row>
        <row r="18">
          <cell r="B18" t="str">
            <v>Minor Components</v>
          </cell>
          <cell r="C18">
            <v>5.9095240915827842</v>
          </cell>
          <cell r="D18">
            <v>9.4188577902419386</v>
          </cell>
          <cell r="E18">
            <v>3.9490001996273287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H10" sqref="H10"/>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7">
        <v>43983</v>
      </c>
      <c r="G1" s="68">
        <f>E1</f>
        <v>43983</v>
      </c>
    </row>
    <row r="2" spans="1:7">
      <c r="E2" s="37">
        <f>EOMONTH(E1,0)</f>
        <v>44012</v>
      </c>
    </row>
    <row r="3" spans="1:7">
      <c r="B3" s="37"/>
      <c r="C3" s="37"/>
    </row>
    <row r="8" spans="1:7">
      <c r="A8" s="39"/>
    </row>
    <row r="16" spans="1:7">
      <c r="A16" s="39"/>
    </row>
    <row r="17" spans="1:10">
      <c r="J17" t="s">
        <v>189</v>
      </c>
    </row>
    <row r="18" spans="1:10">
      <c r="A18" s="39"/>
    </row>
    <row r="22" spans="1:10">
      <c r="A22" s="39"/>
    </row>
    <row r="23" spans="1:10">
      <c r="A23" s="39"/>
    </row>
    <row r="24" spans="1:10">
      <c r="A24" s="39"/>
    </row>
    <row r="26" spans="1:10">
      <c r="A26" s="39"/>
    </row>
    <row r="28" spans="1:10">
      <c r="A28" s="39"/>
    </row>
    <row r="29" spans="1:10">
      <c r="A29" s="39"/>
    </row>
    <row r="32" spans="1:10">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C15" sqref="C15"/>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64</v>
      </c>
      <c r="C3" s="40">
        <v>12.474907089000002</v>
      </c>
      <c r="D3" s="40">
        <v>12.318633493</v>
      </c>
      <c r="E3" s="40">
        <v>7.6357314519999981</v>
      </c>
      <c r="F3" s="40"/>
      <c r="G3" s="40"/>
      <c r="H3" s="40"/>
      <c r="I3" s="40"/>
      <c r="J3" s="40"/>
      <c r="K3" s="40"/>
      <c r="L3" s="40"/>
      <c r="M3" s="40"/>
      <c r="N3" s="40"/>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126</v>
      </c>
      <c r="C6" s="3">
        <v>43922</v>
      </c>
      <c r="D6" s="3">
        <v>43952</v>
      </c>
      <c r="E6" s="3">
        <v>43983</v>
      </c>
      <c r="F6" s="3">
        <v>44013</v>
      </c>
      <c r="G6" s="3">
        <v>44044</v>
      </c>
      <c r="H6" s="3">
        <v>44075</v>
      </c>
      <c r="I6" s="3">
        <v>44105</v>
      </c>
      <c r="J6" s="3">
        <v>44136</v>
      </c>
      <c r="K6" s="3">
        <v>44166</v>
      </c>
      <c r="L6" s="3">
        <v>44197</v>
      </c>
      <c r="M6" s="3">
        <v>44228</v>
      </c>
      <c r="N6" s="3">
        <v>44256</v>
      </c>
    </row>
    <row r="7" spans="2:14">
      <c r="B7" s="1" t="s">
        <v>64</v>
      </c>
      <c r="C7" s="15">
        <v>161944.85000000003</v>
      </c>
      <c r="D7" s="15">
        <v>254260.21499999997</v>
      </c>
      <c r="E7" s="15">
        <v>-1940.7100000000009</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H21" sqref="H21"/>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156</v>
      </c>
      <c r="C3" s="40">
        <v>2.8166584130802699</v>
      </c>
      <c r="D3" s="40">
        <v>2.9863352409868398</v>
      </c>
      <c r="E3" s="40">
        <v>1.1337595827085203</v>
      </c>
      <c r="F3" s="40"/>
      <c r="G3" s="40"/>
      <c r="H3" s="40"/>
      <c r="I3" s="40"/>
      <c r="J3" s="40"/>
      <c r="K3" s="40"/>
      <c r="L3" s="40"/>
      <c r="M3" s="40"/>
      <c r="N3" s="40"/>
    </row>
    <row r="4" spans="2:14">
      <c r="B4" s="1" t="s">
        <v>158</v>
      </c>
      <c r="C4" s="40">
        <v>2.1131719257353905</v>
      </c>
      <c r="D4" s="40">
        <v>2.3787250926652201</v>
      </c>
      <c r="E4" s="40">
        <v>2.7066834486681097</v>
      </c>
      <c r="F4" s="40"/>
      <c r="G4" s="40"/>
      <c r="H4" s="40"/>
      <c r="I4" s="40"/>
      <c r="J4" s="40"/>
      <c r="K4" s="40"/>
      <c r="L4" s="40"/>
      <c r="M4" s="40"/>
      <c r="N4" s="40"/>
    </row>
    <row r="5" spans="2:14">
      <c r="B5" s="1" t="s">
        <v>159</v>
      </c>
      <c r="C5" s="40">
        <v>9.0917126334500026E-3</v>
      </c>
      <c r="D5" s="40">
        <v>-0.62078723599999996</v>
      </c>
      <c r="E5" s="40">
        <v>7.5907768013909999E-2</v>
      </c>
      <c r="F5" s="40"/>
      <c r="G5" s="40"/>
      <c r="H5" s="40"/>
      <c r="I5" s="40"/>
      <c r="J5" s="40"/>
      <c r="K5" s="40"/>
      <c r="L5" s="40"/>
      <c r="M5" s="40"/>
      <c r="N5" s="40"/>
    </row>
    <row r="6" spans="2:14">
      <c r="B6" s="1" t="s">
        <v>42</v>
      </c>
      <c r="C6" s="40">
        <v>0</v>
      </c>
      <c r="D6" s="40">
        <v>0</v>
      </c>
      <c r="E6" s="40">
        <v>0</v>
      </c>
      <c r="F6" s="40"/>
      <c r="G6" s="40"/>
      <c r="H6" s="40"/>
      <c r="I6" s="40"/>
      <c r="J6" s="40"/>
      <c r="K6" s="40"/>
      <c r="L6" s="40"/>
      <c r="M6" s="40"/>
      <c r="N6" s="40"/>
    </row>
    <row r="7" spans="2:14">
      <c r="B7" s="1" t="s">
        <v>160</v>
      </c>
      <c r="C7" s="40">
        <v>6.7375734807399992E-3</v>
      </c>
      <c r="D7" s="40">
        <v>5.0824113523310004E-2</v>
      </c>
      <c r="E7" s="40">
        <v>5.7878108264989993E-2</v>
      </c>
      <c r="F7" s="40"/>
      <c r="G7" s="40"/>
      <c r="H7" s="40"/>
      <c r="I7" s="40"/>
      <c r="J7" s="40"/>
      <c r="K7" s="40"/>
      <c r="L7" s="40"/>
      <c r="M7" s="40"/>
      <c r="N7" s="40"/>
    </row>
    <row r="8" spans="2:14">
      <c r="B8" s="1" t="s">
        <v>174</v>
      </c>
      <c r="C8" s="40">
        <v>0</v>
      </c>
      <c r="D8" s="40">
        <v>0</v>
      </c>
      <c r="E8" s="40">
        <v>0</v>
      </c>
      <c r="F8" s="40"/>
      <c r="G8" s="40"/>
      <c r="H8" s="40"/>
      <c r="I8" s="40"/>
      <c r="J8" s="40"/>
      <c r="K8" s="40"/>
      <c r="L8" s="40"/>
      <c r="M8" s="40"/>
      <c r="N8" s="40"/>
    </row>
    <row r="9" spans="2:14">
      <c r="B9" s="1" t="s">
        <v>161</v>
      </c>
      <c r="C9" s="40">
        <v>0</v>
      </c>
      <c r="D9" s="40">
        <v>0</v>
      </c>
      <c r="E9" s="40">
        <v>0</v>
      </c>
      <c r="F9" s="40"/>
      <c r="G9" s="40"/>
      <c r="H9" s="40"/>
      <c r="I9" s="40"/>
      <c r="J9" s="40"/>
      <c r="K9" s="40"/>
      <c r="L9" s="40"/>
      <c r="M9" s="40"/>
      <c r="N9" s="40"/>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92</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156</v>
      </c>
      <c r="C13" s="15">
        <v>64418.160999999993</v>
      </c>
      <c r="D13" s="15">
        <v>91488.575999999986</v>
      </c>
      <c r="E13" s="15">
        <v>48065.981999999996</v>
      </c>
      <c r="F13" s="15">
        <v>0</v>
      </c>
      <c r="G13" s="15">
        <v>0</v>
      </c>
      <c r="H13" s="15">
        <v>0</v>
      </c>
      <c r="I13" s="15">
        <v>0</v>
      </c>
      <c r="J13" s="15">
        <v>0</v>
      </c>
      <c r="K13" s="15">
        <v>0</v>
      </c>
      <c r="L13" s="15">
        <v>0</v>
      </c>
      <c r="M13" s="15">
        <v>0</v>
      </c>
      <c r="N13" s="15">
        <v>0</v>
      </c>
    </row>
    <row r="14" spans="2:14">
      <c r="B14" s="1" t="s">
        <v>158</v>
      </c>
      <c r="C14" s="15">
        <v>676469.91000000015</v>
      </c>
      <c r="D14" s="15">
        <v>600653.7899999998</v>
      </c>
      <c r="E14" s="15">
        <v>708116.15599999996</v>
      </c>
      <c r="F14" s="15">
        <v>0</v>
      </c>
      <c r="G14" s="15">
        <v>0</v>
      </c>
      <c r="H14" s="15">
        <v>0</v>
      </c>
      <c r="I14" s="15">
        <v>0</v>
      </c>
      <c r="J14" s="15">
        <v>0</v>
      </c>
      <c r="K14" s="15">
        <v>0</v>
      </c>
      <c r="L14" s="15">
        <v>0</v>
      </c>
      <c r="M14" s="15">
        <v>0</v>
      </c>
      <c r="N14" s="15">
        <v>0</v>
      </c>
    </row>
    <row r="15" spans="2:14">
      <c r="B15" s="1" t="s">
        <v>159</v>
      </c>
      <c r="C15" s="15">
        <v>902.5</v>
      </c>
      <c r="D15" s="15">
        <v>0</v>
      </c>
      <c r="E15" s="15">
        <v>5140.5</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160</v>
      </c>
      <c r="C17" s="15">
        <v>5462.5</v>
      </c>
      <c r="D17" s="15">
        <v>687</v>
      </c>
      <c r="E17" s="15">
        <v>14424.5</v>
      </c>
      <c r="F17" s="15">
        <v>0</v>
      </c>
      <c r="G17" s="15">
        <v>0</v>
      </c>
      <c r="H17" s="15">
        <v>0</v>
      </c>
      <c r="I17" s="15">
        <v>0</v>
      </c>
      <c r="J17" s="15">
        <v>0</v>
      </c>
      <c r="K17" s="15">
        <v>0</v>
      </c>
      <c r="L17" s="15">
        <v>0</v>
      </c>
      <c r="M17" s="15">
        <v>0</v>
      </c>
      <c r="N17" s="15">
        <v>0</v>
      </c>
    </row>
    <row r="18" spans="2:14">
      <c r="B18" s="1" t="s">
        <v>174</v>
      </c>
      <c r="C18" s="15">
        <v>0</v>
      </c>
      <c r="D18" s="15">
        <v>0</v>
      </c>
      <c r="E18" s="15">
        <v>0</v>
      </c>
      <c r="F18" s="15">
        <v>0</v>
      </c>
      <c r="G18" s="15">
        <v>0</v>
      </c>
      <c r="H18" s="15">
        <v>0</v>
      </c>
      <c r="I18" s="15">
        <v>0</v>
      </c>
      <c r="J18" s="15">
        <v>0</v>
      </c>
      <c r="K18" s="15">
        <v>0</v>
      </c>
      <c r="L18" s="15">
        <v>0</v>
      </c>
      <c r="M18" s="15">
        <v>0</v>
      </c>
      <c r="N18" s="15">
        <v>0</v>
      </c>
    </row>
    <row r="19" spans="2:14">
      <c r="B19" s="1" t="s">
        <v>161</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9"/>
  <sheetViews>
    <sheetView zoomScale="85" zoomScaleNormal="85" workbookViewId="0">
      <selection activeCell="B10" sqref="B10"/>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79</v>
      </c>
      <c r="C3" s="40">
        <v>0</v>
      </c>
      <c r="D3" s="40">
        <v>4.1490390000000002E-2</v>
      </c>
      <c r="E3" s="40">
        <v>0</v>
      </c>
      <c r="F3" s="40"/>
      <c r="G3" s="40"/>
      <c r="H3" s="40"/>
      <c r="I3" s="40"/>
      <c r="J3" s="40"/>
      <c r="K3" s="40"/>
      <c r="L3" s="40"/>
      <c r="M3" s="40"/>
      <c r="N3" s="40"/>
    </row>
    <row r="4" spans="1:14">
      <c r="B4" s="1" t="s">
        <v>80</v>
      </c>
      <c r="C4" s="40">
        <v>0.64250024000000017</v>
      </c>
      <c r="D4" s="40">
        <v>0.75945085000000023</v>
      </c>
      <c r="E4" s="40">
        <v>0.77476073999999984</v>
      </c>
      <c r="F4" s="40"/>
      <c r="G4" s="40"/>
      <c r="H4" s="40"/>
      <c r="I4" s="40"/>
      <c r="J4" s="40"/>
      <c r="K4" s="40"/>
      <c r="L4" s="40"/>
      <c r="M4" s="40"/>
      <c r="N4" s="40"/>
    </row>
    <row r="5" spans="1:14">
      <c r="B5" s="1" t="s">
        <v>83</v>
      </c>
      <c r="C5" s="40">
        <v>1.7218788799999996</v>
      </c>
      <c r="D5" s="40">
        <v>1.9547452899999995</v>
      </c>
      <c r="E5" s="40">
        <v>2.0957304900000007</v>
      </c>
      <c r="F5" s="40"/>
      <c r="G5" s="40"/>
      <c r="H5" s="40"/>
      <c r="I5" s="40"/>
      <c r="J5" s="40"/>
      <c r="K5" s="40"/>
      <c r="L5" s="40"/>
      <c r="M5" s="40"/>
      <c r="N5" s="40"/>
    </row>
    <row r="6" spans="1:14">
      <c r="B6" s="1" t="s">
        <v>84</v>
      </c>
      <c r="C6" s="40">
        <v>0.11232955999999994</v>
      </c>
      <c r="D6" s="40">
        <v>0.11908993000000005</v>
      </c>
      <c r="E6" s="40">
        <v>1.6560429999999998E-2</v>
      </c>
      <c r="F6" s="40"/>
      <c r="G6" s="40"/>
      <c r="H6" s="40"/>
      <c r="I6" s="40"/>
      <c r="J6" s="40"/>
      <c r="K6" s="40"/>
      <c r="L6" s="40"/>
      <c r="M6" s="40"/>
      <c r="N6" s="40"/>
    </row>
    <row r="7" spans="1:14">
      <c r="B7" s="1" t="s">
        <v>81</v>
      </c>
      <c r="C7" s="40">
        <v>0</v>
      </c>
      <c r="D7" s="40">
        <v>0</v>
      </c>
      <c r="E7" s="40">
        <v>0</v>
      </c>
      <c r="F7" s="40"/>
      <c r="G7" s="40"/>
      <c r="H7" s="40"/>
      <c r="I7" s="40"/>
      <c r="J7" s="40"/>
      <c r="K7" s="40"/>
      <c r="L7" s="40"/>
      <c r="M7" s="40"/>
      <c r="N7" s="40"/>
    </row>
    <row r="8" spans="1:14">
      <c r="B8" s="1" t="s">
        <v>82</v>
      </c>
      <c r="C8" s="40">
        <v>-0.13213056000000001</v>
      </c>
      <c r="D8" s="40">
        <v>-2.2503393300000001</v>
      </c>
      <c r="E8" s="40">
        <v>-9.7664760000000003E-2</v>
      </c>
      <c r="F8" s="40"/>
      <c r="G8" s="40"/>
      <c r="H8" s="40"/>
      <c r="I8" s="40"/>
      <c r="J8" s="40"/>
      <c r="K8" s="40"/>
      <c r="L8" s="40"/>
      <c r="M8" s="40"/>
      <c r="N8" s="40"/>
    </row>
    <row r="9" spans="1:14">
      <c r="B9" s="5"/>
      <c r="C9" s="16">
        <v>2.3445781199999995</v>
      </c>
      <c r="D9" s="16">
        <v>0.62443712999999956</v>
      </c>
      <c r="E9" s="16">
        <v>2.7893869000000011</v>
      </c>
      <c r="F9" s="16">
        <v>0</v>
      </c>
      <c r="G9" s="16">
        <v>0</v>
      </c>
      <c r="H9" s="16">
        <v>0</v>
      </c>
      <c r="I9" s="16">
        <v>0</v>
      </c>
      <c r="J9" s="16">
        <v>0</v>
      </c>
      <c r="K9" s="16">
        <v>0</v>
      </c>
      <c r="L9" s="16">
        <v>0</v>
      </c>
      <c r="M9" s="16">
        <v>0</v>
      </c>
      <c r="N9" s="16">
        <v>0</v>
      </c>
    </row>
    <row r="10" spans="1:14">
      <c r="C10" s="16">
        <v>0.64250024000000017</v>
      </c>
      <c r="D10" s="16">
        <v>0.80094124000000022</v>
      </c>
      <c r="E10" s="16">
        <v>0.77476073999999984</v>
      </c>
      <c r="F10" s="16">
        <v>0</v>
      </c>
      <c r="G10" s="16">
        <v>0</v>
      </c>
      <c r="H10" s="16">
        <v>0</v>
      </c>
      <c r="I10" s="16">
        <v>0</v>
      </c>
      <c r="J10" s="16">
        <v>0</v>
      </c>
      <c r="K10" s="16">
        <v>0</v>
      </c>
      <c r="L10" s="16">
        <v>0</v>
      </c>
      <c r="M10" s="16">
        <v>0</v>
      </c>
      <c r="N10" s="16">
        <v>0</v>
      </c>
    </row>
    <row r="11" spans="1:14">
      <c r="C11" s="38">
        <v>1.7020778799999994</v>
      </c>
      <c r="D11" s="38">
        <v>-0.17650411000000066</v>
      </c>
      <c r="E11" s="38">
        <v>2.0146261600000011</v>
      </c>
      <c r="F11" s="38">
        <v>0</v>
      </c>
      <c r="G11" s="38">
        <v>0</v>
      </c>
      <c r="H11" s="38">
        <v>0</v>
      </c>
      <c r="I11" s="38">
        <v>0</v>
      </c>
      <c r="J11" s="38">
        <v>0</v>
      </c>
      <c r="K11" s="38">
        <v>0</v>
      </c>
      <c r="L11" s="38">
        <v>0</v>
      </c>
      <c r="M11" s="38">
        <v>0</v>
      </c>
      <c r="N11" s="38">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B14" s="10" t="s">
        <v>84</v>
      </c>
      <c r="C14" s="65">
        <v>2166.4090000000001</v>
      </c>
      <c r="D14" s="65">
        <v>2387.114</v>
      </c>
      <c r="E14" s="65">
        <v>469.24900000000002</v>
      </c>
      <c r="F14" s="65"/>
      <c r="G14" s="15"/>
      <c r="H14" s="15"/>
      <c r="I14" s="15"/>
      <c r="J14" s="65"/>
      <c r="K14" s="65"/>
      <c r="L14" s="15"/>
      <c r="M14" s="15"/>
      <c r="N14" s="15"/>
    </row>
    <row r="15" spans="1:14">
      <c r="B15" s="10" t="s">
        <v>138</v>
      </c>
      <c r="C15" s="64">
        <v>3148.0369999999998</v>
      </c>
      <c r="D15" s="64">
        <v>3945.2660000000001</v>
      </c>
      <c r="E15" s="64">
        <v>237.5</v>
      </c>
      <c r="F15" s="64"/>
      <c r="G15" s="15"/>
      <c r="H15" s="15"/>
      <c r="I15" s="15"/>
      <c r="J15" s="15"/>
      <c r="K15" s="15"/>
      <c r="L15" s="15"/>
      <c r="M15" s="15"/>
      <c r="N15" s="15"/>
    </row>
    <row r="16" spans="1:14">
      <c r="C16" s="26">
        <v>5314.4459999999999</v>
      </c>
      <c r="D16" s="26">
        <v>6332.38</v>
      </c>
      <c r="E16" s="26">
        <v>706.74900000000002</v>
      </c>
      <c r="F16" s="26">
        <v>0</v>
      </c>
      <c r="G16" s="26">
        <v>0</v>
      </c>
      <c r="H16" s="26">
        <v>0</v>
      </c>
      <c r="I16" s="26">
        <v>0</v>
      </c>
      <c r="J16" s="26">
        <v>0</v>
      </c>
      <c r="K16" s="26">
        <v>0</v>
      </c>
      <c r="L16" s="26">
        <v>0</v>
      </c>
      <c r="M16" s="26">
        <v>0</v>
      </c>
      <c r="N16" s="26">
        <v>0</v>
      </c>
    </row>
    <row r="17" spans="1:11">
      <c r="B17" t="s">
        <v>173</v>
      </c>
    </row>
    <row r="18" spans="1:11">
      <c r="A18" t="s">
        <v>41</v>
      </c>
      <c r="B18" s="13">
        <v>2.7893869000000011</v>
      </c>
    </row>
    <row r="19" spans="1:11">
      <c r="A19" t="s">
        <v>175</v>
      </c>
      <c r="B19" s="13">
        <v>0.77476073999999984</v>
      </c>
    </row>
    <row r="20" spans="1:11">
      <c r="A20" t="s">
        <v>176</v>
      </c>
      <c r="B20" s="13">
        <v>2.0146261600000011</v>
      </c>
    </row>
    <row r="21" spans="1:11">
      <c r="A21" t="s">
        <v>177</v>
      </c>
      <c r="B21" s="50">
        <v>706.74900000000002</v>
      </c>
    </row>
    <row r="24" spans="1:11">
      <c r="C24" s="66">
        <v>43556</v>
      </c>
      <c r="D24" s="66">
        <v>43586</v>
      </c>
      <c r="E24" s="66">
        <v>43617</v>
      </c>
      <c r="F24" s="66">
        <v>43647</v>
      </c>
      <c r="G24" s="66">
        <v>43678</v>
      </c>
    </row>
    <row r="25" spans="1:11">
      <c r="B25" s="1" t="s">
        <v>184</v>
      </c>
      <c r="C25" s="15">
        <v>1523.3530000000001</v>
      </c>
      <c r="D25" s="15"/>
      <c r="E25" s="15"/>
      <c r="F25" s="15"/>
      <c r="G25" s="1"/>
    </row>
    <row r="26" spans="1:11">
      <c r="B26" s="1" t="s">
        <v>183</v>
      </c>
      <c r="C26" s="15">
        <v>4612.4920000000002</v>
      </c>
      <c r="D26" s="15"/>
      <c r="E26" s="15"/>
      <c r="F26" s="15"/>
      <c r="G26" s="15"/>
    </row>
    <row r="27" spans="1:11">
      <c r="B27" s="1" t="s">
        <v>182</v>
      </c>
      <c r="C27" s="15">
        <v>4468.8760000000002</v>
      </c>
      <c r="D27" s="15"/>
      <c r="E27" s="15"/>
      <c r="F27" s="15"/>
      <c r="G27" s="15"/>
    </row>
    <row r="29" spans="1:11">
      <c r="K29" s="65"/>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FFFF00"/>
  </sheetPr>
  <dimension ref="B2:N128"/>
  <sheetViews>
    <sheetView zoomScale="90" zoomScaleNormal="90" workbookViewId="0">
      <selection activeCell="B18" sqref="B18"/>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40">
        <v>0.11784959999999998</v>
      </c>
      <c r="D3" s="40">
        <v>0.12177791999999998</v>
      </c>
      <c r="E3" s="40">
        <v>0.11784959999999998</v>
      </c>
      <c r="F3" s="40"/>
      <c r="G3" s="40"/>
      <c r="H3" s="40"/>
      <c r="I3" s="40"/>
      <c r="J3" s="40"/>
      <c r="K3" s="40"/>
      <c r="L3" s="40"/>
      <c r="M3" s="40"/>
      <c r="N3" s="40"/>
    </row>
    <row r="4" spans="2:14">
      <c r="B4" s="10" t="s">
        <v>36</v>
      </c>
      <c r="C4" s="40">
        <v>1.0766309054400005E-2</v>
      </c>
      <c r="D4" s="40">
        <v>1.1125186022880006E-2</v>
      </c>
      <c r="E4" s="40">
        <v>1.0766309054400005E-2</v>
      </c>
      <c r="F4" s="40"/>
      <c r="G4" s="40"/>
      <c r="H4" s="40"/>
      <c r="I4" s="40"/>
      <c r="J4" s="40"/>
      <c r="K4" s="40"/>
      <c r="L4" s="40"/>
      <c r="M4" s="40"/>
      <c r="N4" s="40"/>
    </row>
    <row r="5" spans="2:14">
      <c r="B5" s="10" t="s">
        <v>37</v>
      </c>
      <c r="C5" s="40">
        <v>0</v>
      </c>
      <c r="D5" s="40">
        <v>0</v>
      </c>
      <c r="E5" s="40">
        <v>0</v>
      </c>
      <c r="F5" s="40"/>
      <c r="G5" s="40"/>
      <c r="H5" s="40"/>
      <c r="I5" s="40"/>
      <c r="J5" s="40"/>
      <c r="K5" s="40"/>
      <c r="L5" s="40"/>
      <c r="M5" s="40"/>
      <c r="N5" s="40"/>
    </row>
    <row r="6" spans="2:14" ht="16.5" customHeight="1">
      <c r="B6" s="10" t="s">
        <v>38</v>
      </c>
      <c r="C6" s="40">
        <v>4.8928649999999997E-2</v>
      </c>
      <c r="D6" s="40">
        <v>0.21095600000004283</v>
      </c>
      <c r="E6" s="40">
        <v>0</v>
      </c>
      <c r="F6" s="40"/>
      <c r="G6" s="40"/>
      <c r="H6" s="40"/>
      <c r="I6" s="40"/>
      <c r="J6" s="40"/>
      <c r="K6" s="40"/>
      <c r="L6" s="40"/>
      <c r="M6" s="40"/>
      <c r="N6" s="40"/>
    </row>
    <row r="7" spans="2:14" ht="15.75" customHeight="1">
      <c r="B7" s="10" t="s">
        <v>39</v>
      </c>
      <c r="C7" s="40">
        <v>0</v>
      </c>
      <c r="D7" s="40">
        <v>0</v>
      </c>
      <c r="E7" s="40">
        <v>0</v>
      </c>
      <c r="F7" s="40"/>
      <c r="G7" s="40"/>
      <c r="H7" s="40"/>
      <c r="I7" s="40"/>
      <c r="J7" s="40"/>
      <c r="K7" s="40"/>
      <c r="L7" s="40"/>
      <c r="M7" s="40"/>
      <c r="N7" s="40"/>
    </row>
    <row r="8" spans="2:14">
      <c r="B8" s="10" t="s">
        <v>190</v>
      </c>
      <c r="C8" s="40">
        <v>0.11656399000000002</v>
      </c>
      <c r="D8" s="40">
        <v>0.14434613999999996</v>
      </c>
      <c r="E8" s="40">
        <v>0.13811147000000004</v>
      </c>
      <c r="F8" s="40"/>
      <c r="G8" s="40"/>
      <c r="H8" s="40"/>
      <c r="I8" s="40"/>
      <c r="J8" s="40"/>
      <c r="K8" s="40"/>
      <c r="L8" s="40"/>
      <c r="M8" s="40"/>
      <c r="N8" s="40"/>
    </row>
    <row r="9" spans="2:14">
      <c r="B9" s="10" t="s">
        <v>191</v>
      </c>
      <c r="C9" s="40">
        <v>0.19306699999999999</v>
      </c>
      <c r="D9" s="40">
        <v>18.390521459999995</v>
      </c>
      <c r="E9" s="40">
        <v>13.358424549999997</v>
      </c>
      <c r="F9" s="40"/>
      <c r="G9" s="40"/>
      <c r="H9" s="40"/>
      <c r="I9" s="40"/>
      <c r="J9" s="40"/>
      <c r="K9" s="40"/>
      <c r="L9" s="40"/>
      <c r="M9" s="40"/>
      <c r="N9" s="40"/>
    </row>
    <row r="11" spans="2:14">
      <c r="B11" s="2" t="s">
        <v>86</v>
      </c>
      <c r="C11" s="3">
        <v>43922</v>
      </c>
      <c r="D11" s="3">
        <v>43952</v>
      </c>
      <c r="E11" s="3">
        <v>43983</v>
      </c>
      <c r="F11" s="3">
        <v>44013</v>
      </c>
      <c r="G11" s="3">
        <v>44044</v>
      </c>
      <c r="H11" s="3">
        <v>44075</v>
      </c>
      <c r="I11" s="3">
        <v>44105</v>
      </c>
      <c r="J11" s="3">
        <v>44136</v>
      </c>
      <c r="K11" s="3">
        <v>44166</v>
      </c>
      <c r="L11" s="3">
        <v>44197</v>
      </c>
      <c r="M11" s="3">
        <v>44228</v>
      </c>
      <c r="N11" s="3">
        <v>44256</v>
      </c>
    </row>
    <row r="12" spans="2:14">
      <c r="B12" s="51" t="s">
        <v>169</v>
      </c>
      <c r="C12" s="71">
        <v>10.704481740843654</v>
      </c>
      <c r="D12" s="71">
        <v>34.152773807513022</v>
      </c>
      <c r="E12" s="71">
        <v>32.500843678776697</v>
      </c>
      <c r="F12" s="71">
        <v>0</v>
      </c>
      <c r="G12" s="71">
        <v>0</v>
      </c>
      <c r="H12" s="71">
        <v>0</v>
      </c>
      <c r="I12" s="71">
        <v>0</v>
      </c>
      <c r="J12" s="71">
        <v>0</v>
      </c>
      <c r="K12" s="71">
        <v>0</v>
      </c>
      <c r="L12" s="71">
        <v>0</v>
      </c>
      <c r="M12" s="71">
        <v>0</v>
      </c>
      <c r="N12" s="71">
        <v>0</v>
      </c>
    </row>
    <row r="13" spans="2:14">
      <c r="B13" s="51" t="s">
        <v>170</v>
      </c>
      <c r="C13" s="71">
        <v>0</v>
      </c>
      <c r="D13" s="71">
        <v>0.67493665933198932</v>
      </c>
      <c r="E13" s="71">
        <v>0.87496557690461918</v>
      </c>
      <c r="F13" s="71">
        <v>0</v>
      </c>
      <c r="G13" s="71">
        <v>0</v>
      </c>
      <c r="H13" s="71">
        <v>0</v>
      </c>
      <c r="I13" s="71">
        <v>0</v>
      </c>
      <c r="J13" s="71">
        <v>0</v>
      </c>
      <c r="K13" s="71">
        <v>0</v>
      </c>
      <c r="L13" s="71">
        <v>0</v>
      </c>
      <c r="M13" s="71">
        <v>0</v>
      </c>
      <c r="N13" s="71">
        <v>0</v>
      </c>
    </row>
    <row r="14" spans="2:14">
      <c r="B14" s="51" t="s">
        <v>162</v>
      </c>
      <c r="C14" s="71">
        <v>16.192872866048493</v>
      </c>
      <c r="D14" s="71">
        <v>9.3470348000138301</v>
      </c>
      <c r="E14" s="71">
        <v>8.1052064536485489</v>
      </c>
      <c r="F14" s="71">
        <v>0</v>
      </c>
      <c r="G14" s="71">
        <v>0</v>
      </c>
      <c r="H14" s="71">
        <v>0</v>
      </c>
      <c r="I14" s="71">
        <v>0</v>
      </c>
      <c r="J14" s="71">
        <v>0</v>
      </c>
      <c r="K14" s="71">
        <v>0</v>
      </c>
      <c r="L14" s="71">
        <v>0</v>
      </c>
      <c r="M14" s="71">
        <v>0</v>
      </c>
      <c r="N14" s="71">
        <v>0</v>
      </c>
    </row>
    <row r="15" spans="2:14">
      <c r="B15" s="51" t="s">
        <v>164</v>
      </c>
      <c r="C15" s="71">
        <v>2.1112128264082748</v>
      </c>
      <c r="D15" s="71">
        <v>2.4119364817065896</v>
      </c>
      <c r="E15" s="71">
        <v>3.5062369731270135</v>
      </c>
      <c r="F15" s="71">
        <v>0</v>
      </c>
      <c r="G15" s="71">
        <v>0</v>
      </c>
      <c r="H15" s="71">
        <v>0</v>
      </c>
      <c r="I15" s="71">
        <v>0</v>
      </c>
      <c r="J15" s="71">
        <v>0</v>
      </c>
      <c r="K15" s="71">
        <v>0</v>
      </c>
      <c r="L15" s="71">
        <v>0</v>
      </c>
      <c r="M15" s="71">
        <v>0</v>
      </c>
      <c r="N15" s="71">
        <v>0</v>
      </c>
    </row>
    <row r="16" spans="2:14">
      <c r="B16" s="51" t="s">
        <v>163</v>
      </c>
      <c r="C16" s="71">
        <v>14.553527089333144</v>
      </c>
      <c r="D16" s="71">
        <v>20.104787525450437</v>
      </c>
      <c r="E16" s="71">
        <v>16.494767016887018</v>
      </c>
      <c r="F16" s="71">
        <v>0</v>
      </c>
      <c r="G16" s="71">
        <v>0</v>
      </c>
      <c r="H16" s="71">
        <v>0</v>
      </c>
      <c r="I16" s="71">
        <v>0</v>
      </c>
      <c r="J16" s="71">
        <v>0</v>
      </c>
      <c r="K16" s="71">
        <v>0</v>
      </c>
      <c r="L16" s="71">
        <v>0</v>
      </c>
      <c r="M16" s="71">
        <v>0</v>
      </c>
      <c r="N16" s="71">
        <v>0</v>
      </c>
    </row>
    <row r="17" spans="2:14">
      <c r="B17" s="51" t="s">
        <v>165</v>
      </c>
      <c r="C17" s="71">
        <v>22.660825002731904</v>
      </c>
      <c r="D17" s="71">
        <v>21.397030253715577</v>
      </c>
      <c r="E17" s="71">
        <v>20.438841221545594</v>
      </c>
      <c r="F17" s="71">
        <v>0</v>
      </c>
      <c r="G17" s="71">
        <v>0</v>
      </c>
      <c r="H17" s="71">
        <v>0</v>
      </c>
      <c r="I17" s="71">
        <v>0</v>
      </c>
      <c r="J17" s="71">
        <v>0</v>
      </c>
      <c r="K17" s="71">
        <v>0</v>
      </c>
      <c r="L17" s="71">
        <v>0</v>
      </c>
      <c r="M17" s="71">
        <v>0</v>
      </c>
      <c r="N17" s="71">
        <v>0</v>
      </c>
    </row>
    <row r="18" spans="2:14">
      <c r="B18" s="51" t="s">
        <v>85</v>
      </c>
      <c r="C18" s="40">
        <v>0</v>
      </c>
      <c r="D18" s="40">
        <v>0</v>
      </c>
      <c r="E18" s="40">
        <v>0</v>
      </c>
      <c r="F18" s="40">
        <v>0</v>
      </c>
      <c r="G18" s="40">
        <v>0</v>
      </c>
      <c r="H18" s="40">
        <v>0</v>
      </c>
      <c r="I18" s="40">
        <v>0</v>
      </c>
      <c r="J18" s="40">
        <v>0</v>
      </c>
      <c r="K18" s="40">
        <v>0</v>
      </c>
      <c r="L18" s="40">
        <v>0</v>
      </c>
      <c r="M18" s="40">
        <v>0</v>
      </c>
      <c r="N18" s="40">
        <v>0</v>
      </c>
    </row>
    <row r="19" spans="2:14">
      <c r="B19" s="51" t="s">
        <v>167</v>
      </c>
      <c r="C19" s="36">
        <v>0.48717554905439991</v>
      </c>
      <c r="D19" s="36">
        <v>18.878726706022924</v>
      </c>
      <c r="E19" s="36">
        <v>13.6251519290544</v>
      </c>
      <c r="F19" s="36"/>
      <c r="G19" s="36"/>
      <c r="H19" s="36"/>
      <c r="I19" s="36"/>
      <c r="J19" s="36"/>
      <c r="K19" s="36"/>
      <c r="L19" s="36"/>
      <c r="M19" s="36"/>
      <c r="N19" s="36"/>
    </row>
    <row r="22" spans="2:14">
      <c r="B22" s="2" t="s">
        <v>168</v>
      </c>
      <c r="C22" s="3">
        <v>43922</v>
      </c>
      <c r="D22" s="3">
        <v>43952</v>
      </c>
      <c r="E22" s="3">
        <v>43983</v>
      </c>
      <c r="F22" s="3">
        <v>44013</v>
      </c>
      <c r="G22" s="3">
        <v>44044</v>
      </c>
      <c r="H22" s="3">
        <v>44075</v>
      </c>
      <c r="I22" s="3">
        <v>44105</v>
      </c>
      <c r="J22" s="3">
        <v>44136</v>
      </c>
      <c r="K22" s="3">
        <v>44166</v>
      </c>
      <c r="L22" s="3">
        <v>44197</v>
      </c>
      <c r="M22" s="3">
        <v>44228</v>
      </c>
      <c r="N22" s="3">
        <v>44256</v>
      </c>
    </row>
    <row r="23" spans="2:14">
      <c r="B23" s="51" t="s">
        <v>169</v>
      </c>
      <c r="C23" s="70">
        <v>123614.0940000001</v>
      </c>
      <c r="D23" s="70">
        <v>319218.0830000001</v>
      </c>
      <c r="E23" s="70">
        <v>451695.64199999964</v>
      </c>
      <c r="F23" s="70">
        <v>0</v>
      </c>
      <c r="G23" s="70">
        <v>0</v>
      </c>
      <c r="H23" s="70">
        <v>0</v>
      </c>
      <c r="I23" s="70">
        <v>0</v>
      </c>
      <c r="J23" s="70">
        <v>0</v>
      </c>
      <c r="K23" s="70">
        <v>0</v>
      </c>
      <c r="L23" s="70">
        <v>0</v>
      </c>
      <c r="M23" s="70">
        <v>0</v>
      </c>
      <c r="N23" s="70">
        <v>0</v>
      </c>
    </row>
    <row r="24" spans="2:14">
      <c r="B24" s="51" t="s">
        <v>170</v>
      </c>
      <c r="C24" s="70">
        <v>0</v>
      </c>
      <c r="D24" s="70">
        <v>22452</v>
      </c>
      <c r="E24" s="70">
        <v>68163</v>
      </c>
      <c r="F24" s="70">
        <v>0</v>
      </c>
      <c r="G24" s="70">
        <v>0</v>
      </c>
      <c r="H24" s="70">
        <v>0</v>
      </c>
      <c r="I24" s="70">
        <v>0</v>
      </c>
      <c r="J24" s="70">
        <v>0</v>
      </c>
      <c r="K24" s="70">
        <v>0</v>
      </c>
      <c r="L24" s="70">
        <v>0</v>
      </c>
      <c r="M24" s="70">
        <v>0</v>
      </c>
      <c r="N24" s="70">
        <v>0</v>
      </c>
    </row>
    <row r="25" spans="2:14">
      <c r="B25" s="51" t="s">
        <v>162</v>
      </c>
      <c r="C25" s="70">
        <v>472674.23399999959</v>
      </c>
      <c r="D25" s="70">
        <v>506712.57899999979</v>
      </c>
      <c r="E25" s="70">
        <v>342798.4310000001</v>
      </c>
      <c r="F25" s="70">
        <v>0</v>
      </c>
      <c r="G25" s="70">
        <v>0</v>
      </c>
      <c r="H25" s="70">
        <v>0</v>
      </c>
      <c r="I25" s="70">
        <v>0</v>
      </c>
      <c r="J25" s="70">
        <v>0</v>
      </c>
      <c r="K25" s="70">
        <v>0</v>
      </c>
      <c r="L25" s="70">
        <v>0</v>
      </c>
      <c r="M25" s="70">
        <v>0</v>
      </c>
      <c r="N25" s="70">
        <v>0</v>
      </c>
    </row>
    <row r="26" spans="2:14">
      <c r="B26" s="51" t="s">
        <v>164</v>
      </c>
      <c r="C26" s="70">
        <v>136090</v>
      </c>
      <c r="D26" s="70">
        <v>138675</v>
      </c>
      <c r="E26" s="70">
        <v>161864.5</v>
      </c>
      <c r="F26" s="70">
        <v>0</v>
      </c>
      <c r="G26" s="70">
        <v>0</v>
      </c>
      <c r="H26" s="70">
        <v>0</v>
      </c>
      <c r="I26" s="70">
        <v>0</v>
      </c>
      <c r="J26" s="70">
        <v>0</v>
      </c>
      <c r="K26" s="70">
        <v>0</v>
      </c>
      <c r="L26" s="70">
        <v>0</v>
      </c>
      <c r="M26" s="70">
        <v>0</v>
      </c>
      <c r="N26" s="70">
        <v>0</v>
      </c>
    </row>
    <row r="27" spans="2:14">
      <c r="B27" s="51" t="s">
        <v>163</v>
      </c>
      <c r="C27" s="70">
        <v>488799.08099999971</v>
      </c>
      <c r="D27" s="70">
        <v>627213.38800000027</v>
      </c>
      <c r="E27" s="70">
        <v>404743.77000000014</v>
      </c>
      <c r="F27" s="70">
        <v>0</v>
      </c>
      <c r="G27" s="70">
        <v>0</v>
      </c>
      <c r="H27" s="70">
        <v>0</v>
      </c>
      <c r="I27" s="70">
        <v>0</v>
      </c>
      <c r="J27" s="70">
        <v>0</v>
      </c>
      <c r="K27" s="70">
        <v>0</v>
      </c>
      <c r="L27" s="70">
        <v>0</v>
      </c>
      <c r="M27" s="70">
        <v>0</v>
      </c>
      <c r="N27" s="70">
        <v>0</v>
      </c>
    </row>
    <row r="28" spans="2:14">
      <c r="B28" s="51" t="s">
        <v>165</v>
      </c>
      <c r="C28" s="70">
        <v>676243</v>
      </c>
      <c r="D28" s="70">
        <v>695659</v>
      </c>
      <c r="E28" s="70">
        <v>695579.5</v>
      </c>
      <c r="F28" s="70">
        <v>0</v>
      </c>
      <c r="G28" s="70">
        <v>0</v>
      </c>
      <c r="H28" s="70">
        <v>0</v>
      </c>
      <c r="I28" s="70">
        <v>0</v>
      </c>
      <c r="J28" s="70">
        <v>0</v>
      </c>
      <c r="K28" s="70">
        <v>0</v>
      </c>
      <c r="L28" s="70">
        <v>0</v>
      </c>
      <c r="M28" s="70">
        <v>0</v>
      </c>
      <c r="N28" s="70">
        <v>0</v>
      </c>
    </row>
    <row r="29" spans="2:14">
      <c r="B29" s="51"/>
      <c r="C29" s="67"/>
      <c r="D29" s="67"/>
      <c r="E29" s="67"/>
      <c r="F29" s="67"/>
      <c r="G29" s="67"/>
      <c r="H29" s="67"/>
      <c r="I29" s="67"/>
      <c r="J29" s="67"/>
      <c r="K29" s="38"/>
      <c r="L29" s="67"/>
      <c r="M29" s="67"/>
      <c r="N29" s="67"/>
    </row>
    <row r="30" spans="2:14">
      <c r="C30" s="38"/>
      <c r="D30" s="38"/>
      <c r="E30" s="38"/>
      <c r="F30" s="38"/>
      <c r="G30" s="38"/>
      <c r="H30" s="38"/>
      <c r="I30" s="38"/>
      <c r="J30" s="38"/>
      <c r="K30" s="38"/>
      <c r="L30" s="38"/>
      <c r="M30" s="38"/>
      <c r="N30" s="38"/>
    </row>
    <row r="31" spans="2:14">
      <c r="C31" s="38"/>
      <c r="D31" s="38"/>
      <c r="E31" s="38"/>
      <c r="F31" s="38"/>
      <c r="G31" s="3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173</v>
      </c>
      <c r="C34" s="38"/>
      <c r="D34" s="38"/>
      <c r="E34" s="38"/>
      <c r="F34" s="38"/>
      <c r="G34" s="38"/>
      <c r="H34" s="38"/>
      <c r="I34" s="38"/>
      <c r="J34" s="38"/>
      <c r="K34" s="38"/>
      <c r="L34" s="38"/>
      <c r="M34" s="38"/>
      <c r="N34" s="38"/>
    </row>
    <row r="35" spans="2:14">
      <c r="B35" t="s">
        <v>167</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166</v>
      </c>
      <c r="C53" s="38"/>
      <c r="D53" s="38"/>
      <c r="E53" s="38"/>
      <c r="F53" s="38"/>
      <c r="G53" s="38"/>
      <c r="H53" s="38"/>
      <c r="I53" s="38"/>
      <c r="J53" s="38"/>
      <c r="K53" s="38"/>
      <c r="L53" s="38"/>
      <c r="M53" s="38"/>
      <c r="N53" s="38"/>
    </row>
    <row r="54" spans="2:14">
      <c r="B54" s="44" t="s">
        <v>195</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K19" sqref="K19"/>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87</v>
      </c>
      <c r="C3" s="40">
        <v>0.16345450812666001</v>
      </c>
      <c r="D3" s="40">
        <v>8.634573157651998E-2</v>
      </c>
      <c r="E3" s="40">
        <v>7.5488076025700013E-2</v>
      </c>
      <c r="F3" s="40"/>
      <c r="G3" s="40"/>
      <c r="H3" s="40"/>
      <c r="I3" s="40"/>
      <c r="J3" s="40"/>
      <c r="K3" s="40"/>
      <c r="L3" s="40"/>
      <c r="M3" s="40"/>
      <c r="N3" s="40"/>
      <c r="AC3" s="1"/>
    </row>
    <row r="4" spans="2:29">
      <c r="B4" s="10" t="s">
        <v>88</v>
      </c>
      <c r="C4" s="40">
        <v>0.42082913910505004</v>
      </c>
      <c r="D4" s="40">
        <v>0.53605672029219997</v>
      </c>
      <c r="E4" s="40">
        <v>0.13076894297870001</v>
      </c>
      <c r="F4" s="42"/>
      <c r="G4" s="42"/>
      <c r="H4" s="42"/>
      <c r="I4" s="42"/>
      <c r="J4" s="42"/>
      <c r="K4" s="42"/>
      <c r="L4" s="42"/>
      <c r="M4" s="42"/>
      <c r="N4" s="42"/>
      <c r="AC4" s="1"/>
    </row>
    <row r="5" spans="2:29">
      <c r="B5" s="10" t="s">
        <v>89</v>
      </c>
      <c r="C5" s="40">
        <v>0</v>
      </c>
      <c r="D5" s="40">
        <v>0</v>
      </c>
      <c r="E5" s="40">
        <v>0</v>
      </c>
      <c r="F5" s="42"/>
      <c r="G5" s="42"/>
      <c r="H5" s="42"/>
      <c r="I5" s="42"/>
      <c r="J5" s="42"/>
      <c r="K5" s="42"/>
      <c r="L5" s="42"/>
      <c r="M5" s="42"/>
      <c r="N5" s="42"/>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114</v>
      </c>
      <c r="C9" s="3">
        <v>43951</v>
      </c>
      <c r="D9" s="3">
        <v>43982</v>
      </c>
      <c r="E9" s="3">
        <v>44012</v>
      </c>
      <c r="F9" s="3">
        <v>44043</v>
      </c>
      <c r="G9" s="3">
        <v>44074</v>
      </c>
      <c r="H9" s="3">
        <v>44104</v>
      </c>
      <c r="I9" s="3">
        <v>44135</v>
      </c>
      <c r="J9" s="3">
        <v>44165</v>
      </c>
      <c r="K9" s="3">
        <v>44196</v>
      </c>
      <c r="L9" s="3">
        <v>44227</v>
      </c>
      <c r="M9" s="3">
        <v>44255</v>
      </c>
      <c r="N9" s="3">
        <v>44286</v>
      </c>
    </row>
    <row r="10" spans="2:29">
      <c r="B10" s="10" t="s">
        <v>115</v>
      </c>
      <c r="C10" s="15">
        <v>-45873.085000000006</v>
      </c>
      <c r="D10" s="15">
        <v>-16882.987000000001</v>
      </c>
      <c r="E10" s="15">
        <v>-24648.087999999996</v>
      </c>
      <c r="F10" s="15">
        <v>0</v>
      </c>
      <c r="G10" s="15">
        <v>0</v>
      </c>
      <c r="H10" s="15">
        <v>0</v>
      </c>
      <c r="I10" s="15">
        <v>0</v>
      </c>
      <c r="J10" s="15">
        <v>0</v>
      </c>
      <c r="K10" s="15">
        <v>0</v>
      </c>
      <c r="L10" s="15">
        <v>0</v>
      </c>
      <c r="M10" s="15">
        <v>0</v>
      </c>
      <c r="N10" s="15">
        <v>0</v>
      </c>
    </row>
    <row r="11" spans="2:29">
      <c r="B11" s="10" t="s">
        <v>116</v>
      </c>
      <c r="C11" s="15">
        <v>-133135.5</v>
      </c>
      <c r="D11" s="15">
        <v>-99213.7</v>
      </c>
      <c r="E11" s="15">
        <v>-100039.5</v>
      </c>
      <c r="F11" s="15">
        <v>0</v>
      </c>
      <c r="G11" s="15">
        <v>0</v>
      </c>
      <c r="H11" s="15">
        <v>0</v>
      </c>
      <c r="I11" s="15">
        <v>0</v>
      </c>
      <c r="J11" s="15">
        <v>0</v>
      </c>
      <c r="K11" s="15">
        <v>0</v>
      </c>
      <c r="L11" s="15">
        <v>0</v>
      </c>
      <c r="M11" s="15">
        <v>0</v>
      </c>
      <c r="N11" s="15">
        <v>0</v>
      </c>
    </row>
    <row r="12" spans="2:29">
      <c r="B12" s="10" t="s">
        <v>117</v>
      </c>
      <c r="C12" s="15">
        <v>0</v>
      </c>
      <c r="D12" s="15">
        <v>-1226.4679999999998</v>
      </c>
      <c r="E12" s="15">
        <v>0</v>
      </c>
      <c r="F12" s="15">
        <v>0</v>
      </c>
      <c r="G12" s="15">
        <v>0</v>
      </c>
      <c r="H12" s="15">
        <v>0</v>
      </c>
      <c r="I12" s="15">
        <v>0</v>
      </c>
      <c r="J12" s="15">
        <v>0</v>
      </c>
      <c r="K12" s="15">
        <v>0</v>
      </c>
      <c r="L12" s="15">
        <v>0</v>
      </c>
      <c r="M12" s="15">
        <v>0</v>
      </c>
      <c r="N12" s="15">
        <v>0</v>
      </c>
    </row>
    <row r="13" spans="2:29">
      <c r="C13" s="26">
        <v>-179008.58500000002</v>
      </c>
      <c r="D13" s="26">
        <v>-117323.155</v>
      </c>
      <c r="E13" s="26">
        <v>-124687.58799999999</v>
      </c>
      <c r="F13" s="26">
        <v>0</v>
      </c>
      <c r="G13" s="26">
        <v>0</v>
      </c>
      <c r="H13" s="26">
        <v>0</v>
      </c>
      <c r="I13" s="26">
        <v>0</v>
      </c>
      <c r="J13" s="26">
        <v>0</v>
      </c>
      <c r="K13" s="26">
        <v>0</v>
      </c>
      <c r="L13" s="26">
        <v>0</v>
      </c>
      <c r="M13" s="26">
        <v>0</v>
      </c>
      <c r="N13" s="26">
        <v>0</v>
      </c>
    </row>
    <row r="16" spans="2:29">
      <c r="B16" t="s">
        <v>173</v>
      </c>
    </row>
    <row r="17" spans="2:3">
      <c r="B17" t="s">
        <v>92</v>
      </c>
      <c r="C17" s="50">
        <v>-124687.58799999999</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C18" sqref="C18"/>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40">
        <v>0.40951694970840008</v>
      </c>
      <c r="D3" s="40">
        <v>0.3781467070966899</v>
      </c>
      <c r="E3" s="40">
        <v>0.54410243050446994</v>
      </c>
      <c r="F3" s="40"/>
      <c r="G3" s="40"/>
      <c r="H3" s="40"/>
      <c r="I3" s="40"/>
      <c r="J3" s="40"/>
      <c r="K3" s="40"/>
      <c r="L3" s="40"/>
      <c r="M3" s="40"/>
      <c r="N3" s="40"/>
    </row>
    <row r="4" spans="2:14">
      <c r="B4" s="10" t="s">
        <v>178</v>
      </c>
      <c r="C4" s="40">
        <v>5.8960176800000008</v>
      </c>
      <c r="D4" s="40">
        <v>6.5784692299999987</v>
      </c>
      <c r="E4" s="40">
        <v>6.8638579799999997</v>
      </c>
      <c r="F4" s="40"/>
      <c r="G4" s="40"/>
      <c r="H4" s="40"/>
      <c r="I4" s="40"/>
      <c r="J4" s="40"/>
      <c r="K4" s="40"/>
      <c r="L4" s="40"/>
      <c r="M4" s="40"/>
      <c r="N4" s="40"/>
    </row>
    <row r="5" spans="2:14">
      <c r="B5" s="10" t="s">
        <v>179</v>
      </c>
      <c r="C5" s="40">
        <v>0</v>
      </c>
      <c r="D5" s="40">
        <v>0</v>
      </c>
      <c r="E5" s="40">
        <v>0</v>
      </c>
      <c r="F5" s="40"/>
      <c r="G5" s="40"/>
      <c r="H5" s="40"/>
      <c r="I5" s="40"/>
      <c r="J5" s="40"/>
      <c r="K5" s="40"/>
      <c r="L5" s="40"/>
      <c r="M5" s="40"/>
      <c r="N5" s="40"/>
    </row>
    <row r="6" spans="2:14">
      <c r="B6" s="10" t="s">
        <v>44</v>
      </c>
      <c r="C6" s="40">
        <v>0.54981176000000009</v>
      </c>
      <c r="D6" s="40">
        <v>0.38979265999999996</v>
      </c>
      <c r="E6" s="40">
        <v>0.57574669999999994</v>
      </c>
      <c r="F6" s="40"/>
      <c r="G6" s="40"/>
      <c r="H6" s="40"/>
      <c r="I6" s="40"/>
      <c r="J6" s="40"/>
      <c r="K6" s="40"/>
      <c r="L6" s="40"/>
      <c r="M6" s="40"/>
      <c r="N6" s="40"/>
    </row>
    <row r="7" spans="2:14">
      <c r="B7" s="10" t="s">
        <v>45</v>
      </c>
      <c r="C7" s="40">
        <v>0.53570108999999988</v>
      </c>
      <c r="D7" s="40">
        <v>0.40924099999999991</v>
      </c>
      <c r="E7" s="40">
        <v>0.74528870000000003</v>
      </c>
      <c r="F7" s="40"/>
      <c r="G7" s="40"/>
      <c r="H7" s="40"/>
      <c r="I7" s="40"/>
      <c r="J7" s="40"/>
      <c r="K7" s="40"/>
      <c r="L7" s="40"/>
      <c r="M7" s="40"/>
      <c r="N7" s="40"/>
    </row>
    <row r="8" spans="2:14">
      <c r="B8" s="10" t="s">
        <v>43</v>
      </c>
      <c r="C8" s="40">
        <v>0</v>
      </c>
      <c r="D8" s="40">
        <v>0</v>
      </c>
      <c r="E8" s="40">
        <v>0</v>
      </c>
      <c r="F8" s="40"/>
      <c r="G8" s="40"/>
      <c r="H8" s="40"/>
      <c r="I8" s="40"/>
      <c r="J8" s="40"/>
      <c r="K8" s="40"/>
      <c r="L8" s="40"/>
      <c r="M8" s="40"/>
      <c r="N8" s="40"/>
    </row>
    <row r="9" spans="2:14">
      <c r="B9" s="10" t="s">
        <v>46</v>
      </c>
      <c r="C9" s="40">
        <v>0</v>
      </c>
      <c r="D9" s="40">
        <v>0</v>
      </c>
      <c r="E9" s="40">
        <v>0</v>
      </c>
      <c r="F9" s="40"/>
      <c r="G9" s="40"/>
      <c r="H9" s="40"/>
      <c r="I9" s="40"/>
      <c r="J9" s="40"/>
      <c r="K9" s="40"/>
      <c r="L9" s="40"/>
      <c r="M9" s="40"/>
      <c r="N9" s="40"/>
    </row>
    <row r="10" spans="2:14">
      <c r="B10" s="10" t="s">
        <v>47</v>
      </c>
      <c r="C10" s="40">
        <v>0</v>
      </c>
      <c r="D10" s="40">
        <v>0</v>
      </c>
      <c r="E10" s="40">
        <v>0</v>
      </c>
      <c r="F10" s="40"/>
      <c r="G10" s="40"/>
      <c r="H10" s="40"/>
      <c r="I10" s="40"/>
      <c r="J10" s="40"/>
      <c r="K10" s="40"/>
      <c r="L10" s="40"/>
      <c r="M10" s="40"/>
      <c r="N10" s="40"/>
    </row>
    <row r="11" spans="2:14">
      <c r="B11" s="51" t="s">
        <v>154</v>
      </c>
      <c r="C11" s="40">
        <v>6.3055346297084007</v>
      </c>
      <c r="D11" s="40">
        <v>6.9566159370966885</v>
      </c>
      <c r="E11" s="40">
        <v>7.4079604105044696</v>
      </c>
      <c r="F11" s="40">
        <v>0</v>
      </c>
      <c r="G11" s="40">
        <v>0</v>
      </c>
      <c r="H11" s="40">
        <v>0</v>
      </c>
      <c r="I11" s="40">
        <v>0</v>
      </c>
      <c r="J11" s="40">
        <v>0</v>
      </c>
      <c r="K11" s="40">
        <v>0</v>
      </c>
      <c r="L11" s="40">
        <v>0</v>
      </c>
      <c r="M11" s="40">
        <v>0</v>
      </c>
      <c r="N11" s="40">
        <v>0</v>
      </c>
    </row>
    <row r="12" spans="2:14">
      <c r="B12" s="51" t="s">
        <v>181</v>
      </c>
      <c r="C12" s="40">
        <v>1.08551285</v>
      </c>
      <c r="D12" s="40">
        <v>0.79903365999999987</v>
      </c>
      <c r="E12" s="40">
        <v>1.3210354</v>
      </c>
      <c r="F12" s="40">
        <v>0</v>
      </c>
      <c r="G12" s="40">
        <v>0</v>
      </c>
      <c r="H12" s="40">
        <v>0</v>
      </c>
      <c r="I12" s="40">
        <v>0</v>
      </c>
      <c r="J12" s="40">
        <v>0</v>
      </c>
      <c r="K12" s="40">
        <v>0</v>
      </c>
      <c r="L12" s="40">
        <v>0</v>
      </c>
      <c r="M12" s="40">
        <v>0</v>
      </c>
      <c r="N12" s="40">
        <v>0</v>
      </c>
    </row>
    <row r="16" spans="2:14">
      <c r="B16" s="2" t="s">
        <v>92</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90</v>
      </c>
      <c r="C17" s="57">
        <v>0</v>
      </c>
      <c r="D17" s="57">
        <v>0</v>
      </c>
      <c r="E17" s="57">
        <v>0</v>
      </c>
      <c r="F17" s="57"/>
      <c r="G17" s="15"/>
      <c r="H17" s="15"/>
      <c r="I17" s="15"/>
      <c r="J17" s="15"/>
      <c r="K17" s="15"/>
      <c r="L17" s="15"/>
      <c r="M17" s="15"/>
      <c r="N17" s="15"/>
    </row>
    <row r="18" spans="2:14">
      <c r="B18" s="10" t="s">
        <v>91</v>
      </c>
      <c r="C18" s="58">
        <v>0</v>
      </c>
      <c r="D18" s="58">
        <v>0</v>
      </c>
      <c r="E18" s="58">
        <v>0</v>
      </c>
      <c r="F18" s="58"/>
      <c r="G18" s="15"/>
      <c r="H18" s="15"/>
      <c r="I18" s="15"/>
      <c r="J18" s="15"/>
      <c r="K18" s="15"/>
      <c r="L18" s="15"/>
      <c r="M18" s="15"/>
      <c r="N18" s="15"/>
    </row>
    <row r="19" spans="2:14">
      <c r="B19" s="10" t="s">
        <v>180</v>
      </c>
      <c r="C19" s="59">
        <v>223098.78</v>
      </c>
      <c r="D19" s="59">
        <v>245048.72</v>
      </c>
      <c r="E19" s="59">
        <v>257774.79</v>
      </c>
      <c r="F19" s="59"/>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173</v>
      </c>
      <c r="C23" s="8"/>
    </row>
    <row r="24" spans="2:14">
      <c r="B24" t="s">
        <v>175</v>
      </c>
      <c r="C24" s="52">
        <v>7.4079604105044696</v>
      </c>
    </row>
    <row r="25" spans="2:14">
      <c r="B25" t="s">
        <v>176</v>
      </c>
      <c r="C25" s="52">
        <v>1.3210354</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H25" sqref="H25"/>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40">
        <v>2.1955693445787596</v>
      </c>
      <c r="D3" s="40">
        <v>1.5062126577131802</v>
      </c>
      <c r="E3" s="40">
        <v>1.2451507435444702</v>
      </c>
      <c r="F3" s="40"/>
      <c r="G3" s="40"/>
      <c r="H3" s="40"/>
      <c r="I3" s="40"/>
      <c r="J3" s="40"/>
      <c r="K3" s="40"/>
      <c r="L3" s="40"/>
      <c r="M3" s="40"/>
      <c r="N3" s="40"/>
    </row>
    <row r="4" spans="2:14">
      <c r="B4" s="17" t="s">
        <v>48</v>
      </c>
      <c r="C4" s="40">
        <v>1.38010414</v>
      </c>
      <c r="D4" s="40">
        <v>0.92760972000000019</v>
      </c>
      <c r="E4" s="40">
        <v>0.80302424999999999</v>
      </c>
      <c r="F4" s="40"/>
      <c r="G4" s="40"/>
      <c r="H4" s="40"/>
      <c r="I4" s="40"/>
      <c r="J4" s="40"/>
      <c r="K4" s="40"/>
      <c r="L4" s="40"/>
      <c r="M4" s="40"/>
      <c r="N4" s="40"/>
    </row>
    <row r="5" spans="2:14">
      <c r="B5" s="17" t="s">
        <v>49</v>
      </c>
      <c r="C5" s="40">
        <v>2.5895259999999996E-2</v>
      </c>
      <c r="D5" s="40">
        <v>1.2077959999999999E-2</v>
      </c>
      <c r="E5" s="40">
        <v>2.3113239999999997E-2</v>
      </c>
      <c r="F5" s="40"/>
      <c r="G5" s="40"/>
      <c r="H5" s="40"/>
      <c r="I5" s="40"/>
      <c r="J5" s="40"/>
      <c r="K5" s="40"/>
      <c r="L5" s="40"/>
      <c r="M5" s="40"/>
      <c r="N5" s="40"/>
    </row>
    <row r="6" spans="2:14">
      <c r="B6" s="17" t="s">
        <v>50</v>
      </c>
      <c r="C6" s="40">
        <v>8.7794209999999984E-2</v>
      </c>
      <c r="D6" s="40">
        <v>7.4333509999999992E-2</v>
      </c>
      <c r="E6" s="40">
        <v>4.8933199999999979E-3</v>
      </c>
      <c r="F6" s="40"/>
      <c r="G6" s="40"/>
      <c r="H6" s="40"/>
      <c r="I6" s="40"/>
      <c r="J6" s="40"/>
      <c r="K6" s="40"/>
      <c r="L6" s="40"/>
      <c r="M6" s="40"/>
      <c r="N6" s="40"/>
    </row>
    <row r="7" spans="2:14">
      <c r="B7" s="17" t="s">
        <v>51</v>
      </c>
      <c r="C7" s="40">
        <v>3.1433059999999999E-2</v>
      </c>
      <c r="D7" s="40">
        <v>9.0888600000000007E-3</v>
      </c>
      <c r="E7" s="40">
        <v>1.7034779999999999E-2</v>
      </c>
      <c r="F7" s="40"/>
      <c r="G7" s="40"/>
      <c r="H7" s="40"/>
      <c r="I7" s="40"/>
      <c r="J7" s="40"/>
      <c r="K7" s="40"/>
      <c r="L7" s="40"/>
      <c r="M7" s="40"/>
      <c r="N7" s="40"/>
    </row>
    <row r="8" spans="2:14">
      <c r="B8" s="17" t="s">
        <v>52</v>
      </c>
      <c r="C8" s="40">
        <v>4.1763655999999996</v>
      </c>
      <c r="D8" s="40">
        <v>1.1079392100000003</v>
      </c>
      <c r="E8" s="40">
        <v>0.11937382000000001</v>
      </c>
      <c r="F8" s="40"/>
      <c r="G8" s="40"/>
      <c r="H8" s="40"/>
      <c r="I8" s="40"/>
      <c r="J8" s="40"/>
      <c r="K8" s="40"/>
      <c r="L8" s="40"/>
      <c r="M8" s="40"/>
      <c r="N8" s="40"/>
    </row>
    <row r="9" spans="2:14">
      <c r="B9" s="17" t="s">
        <v>53</v>
      </c>
      <c r="C9" s="40">
        <v>0.25384018999999997</v>
      </c>
      <c r="D9" s="40">
        <v>3.6831860000000001E-2</v>
      </c>
      <c r="E9" s="40">
        <v>6.3885999999999999E-4</v>
      </c>
      <c r="F9" s="40"/>
      <c r="G9" s="40"/>
      <c r="H9" s="40"/>
      <c r="I9" s="40"/>
      <c r="J9" s="40"/>
      <c r="K9" s="40"/>
      <c r="L9" s="40"/>
      <c r="M9" s="40"/>
      <c r="N9" s="40"/>
    </row>
    <row r="10" spans="2:14">
      <c r="B10" s="17" t="s">
        <v>118</v>
      </c>
      <c r="C10" s="40">
        <v>1.0061623900000001</v>
      </c>
      <c r="D10" s="40">
        <v>1.0359526800000001</v>
      </c>
      <c r="E10" s="40">
        <v>1.0218380200000001</v>
      </c>
      <c r="F10" s="40"/>
      <c r="G10" s="40"/>
      <c r="H10" s="40"/>
      <c r="I10" s="40"/>
      <c r="J10" s="40"/>
      <c r="K10" s="40"/>
      <c r="L10" s="40"/>
      <c r="M10" s="40"/>
      <c r="N10" s="40"/>
    </row>
    <row r="11" spans="2:14">
      <c r="B11" s="17" t="s">
        <v>54</v>
      </c>
      <c r="C11" s="40">
        <v>0</v>
      </c>
      <c r="D11" s="40">
        <v>0</v>
      </c>
      <c r="E11" s="40">
        <v>0</v>
      </c>
      <c r="F11" s="40"/>
      <c r="G11" s="40"/>
      <c r="H11" s="40"/>
      <c r="I11" s="40"/>
      <c r="J11" s="40"/>
      <c r="K11" s="40"/>
      <c r="L11" s="40"/>
      <c r="M11" s="40"/>
      <c r="N11" s="40"/>
    </row>
    <row r="12" spans="2:14">
      <c r="B12" s="17" t="s">
        <v>119</v>
      </c>
      <c r="C12" s="40">
        <v>0.76737062999999983</v>
      </c>
      <c r="D12" s="40">
        <v>0.79212051000000006</v>
      </c>
      <c r="E12" s="40">
        <v>0.76613488000000041</v>
      </c>
      <c r="F12" s="40"/>
      <c r="G12" s="40"/>
      <c r="H12" s="40"/>
      <c r="I12" s="40"/>
      <c r="J12" s="40"/>
      <c r="K12" s="40"/>
      <c r="L12" s="40"/>
      <c r="M12" s="40"/>
      <c r="N12" s="40"/>
    </row>
    <row r="13" spans="2:14">
      <c r="B13" s="17" t="s">
        <v>55</v>
      </c>
      <c r="C13" s="40">
        <v>1.6187999999989697E-2</v>
      </c>
      <c r="D13" s="40">
        <v>0</v>
      </c>
      <c r="E13" s="40">
        <v>0</v>
      </c>
      <c r="F13" s="40"/>
      <c r="G13" s="40"/>
      <c r="H13" s="40"/>
      <c r="I13" s="40"/>
      <c r="J13" s="40"/>
      <c r="K13" s="40"/>
      <c r="L13" s="40"/>
      <c r="M13" s="40"/>
      <c r="N13" s="40"/>
    </row>
    <row r="14" spans="2:14">
      <c r="B14" s="17" t="s">
        <v>56</v>
      </c>
      <c r="C14" s="40">
        <v>0</v>
      </c>
      <c r="D14" s="40">
        <v>0</v>
      </c>
      <c r="E14" s="40">
        <v>0</v>
      </c>
      <c r="F14" s="40"/>
      <c r="G14" s="40"/>
      <c r="H14" s="40"/>
      <c r="I14" s="40"/>
      <c r="J14" s="40"/>
      <c r="K14" s="40"/>
      <c r="L14" s="40"/>
      <c r="M14" s="40"/>
      <c r="N14" s="40"/>
    </row>
    <row r="15" spans="2:14">
      <c r="B15" s="17" t="s">
        <v>57</v>
      </c>
      <c r="C15" s="40">
        <v>0.56897015999999978</v>
      </c>
      <c r="D15" s="40">
        <v>0.58104151999999998</v>
      </c>
      <c r="E15" s="40">
        <v>0.57866704000000024</v>
      </c>
      <c r="F15" s="40"/>
      <c r="G15" s="40"/>
      <c r="H15" s="40"/>
      <c r="I15" s="40"/>
      <c r="J15" s="40"/>
      <c r="K15" s="40"/>
      <c r="L15" s="40"/>
      <c r="M15" s="40"/>
      <c r="N15" s="40"/>
    </row>
    <row r="16" spans="2:14">
      <c r="B16" s="17" t="s">
        <v>121</v>
      </c>
      <c r="C16" s="40">
        <v>0.8119958399999998</v>
      </c>
      <c r="D16" s="40">
        <v>0.65241182000000009</v>
      </c>
      <c r="E16" s="40">
        <v>0.68102933999999971</v>
      </c>
      <c r="F16" s="40"/>
      <c r="G16" s="40"/>
      <c r="H16" s="40"/>
      <c r="I16" s="40"/>
      <c r="J16" s="40"/>
      <c r="K16" s="40"/>
      <c r="L16" s="40"/>
      <c r="M16" s="40"/>
      <c r="N16" s="40"/>
    </row>
    <row r="17" spans="2:41">
      <c r="B17" s="18" t="s">
        <v>120</v>
      </c>
      <c r="C17" s="40">
        <v>4.2526410000000008E-2</v>
      </c>
      <c r="D17" s="40">
        <v>2.3935230000000009E-2</v>
      </c>
      <c r="E17" s="40">
        <v>3.3066650000000003E-2</v>
      </c>
      <c r="F17" s="40"/>
      <c r="G17" s="40"/>
      <c r="H17" s="40"/>
      <c r="I17" s="40"/>
      <c r="J17" s="40"/>
      <c r="K17" s="40"/>
      <c r="L17" s="40"/>
      <c r="M17" s="40"/>
      <c r="N17" s="40"/>
    </row>
    <row r="18" spans="2:41">
      <c r="B18" s="18" t="s">
        <v>122</v>
      </c>
      <c r="C18" s="40">
        <v>1.8508249300000001</v>
      </c>
      <c r="D18" s="40">
        <v>1.9150602300000006</v>
      </c>
      <c r="E18" s="40">
        <v>1.4581421900000002</v>
      </c>
      <c r="F18" s="40"/>
      <c r="G18" s="40"/>
      <c r="H18" s="40"/>
      <c r="I18" s="40"/>
      <c r="J18" s="40"/>
      <c r="K18" s="40"/>
      <c r="L18" s="40"/>
      <c r="M18" s="40"/>
      <c r="N18" s="40"/>
    </row>
    <row r="21" spans="2:41">
      <c r="C21" s="73">
        <v>43922</v>
      </c>
      <c r="D21" s="74"/>
      <c r="E21" s="75"/>
      <c r="F21" s="73">
        <v>43952</v>
      </c>
      <c r="G21" s="74"/>
      <c r="H21" s="75"/>
      <c r="I21" s="73">
        <v>43983</v>
      </c>
      <c r="J21" s="74"/>
      <c r="K21" s="75"/>
      <c r="L21" s="73">
        <v>44013</v>
      </c>
      <c r="M21" s="74"/>
      <c r="N21" s="75"/>
      <c r="O21" s="73">
        <v>44044</v>
      </c>
      <c r="P21" s="74"/>
      <c r="Q21" s="75"/>
      <c r="R21" s="73">
        <v>44075</v>
      </c>
      <c r="S21" s="74"/>
      <c r="T21" s="75"/>
      <c r="U21" s="73">
        <v>44105</v>
      </c>
      <c r="V21" s="74"/>
      <c r="W21" s="75"/>
      <c r="X21" s="73">
        <v>44136</v>
      </c>
      <c r="Y21" s="74"/>
      <c r="Z21" s="75"/>
      <c r="AA21" s="73">
        <v>44166</v>
      </c>
      <c r="AB21" s="74"/>
      <c r="AC21" s="75"/>
      <c r="AD21" s="73">
        <v>44197</v>
      </c>
      <c r="AE21" s="74"/>
      <c r="AF21" s="75"/>
      <c r="AG21" s="73">
        <v>44228</v>
      </c>
      <c r="AH21" s="74"/>
      <c r="AI21" s="75"/>
      <c r="AJ21" s="73">
        <v>44256</v>
      </c>
      <c r="AK21" s="74"/>
      <c r="AL21" s="75"/>
    </row>
    <row r="22" spans="2:41">
      <c r="B22" s="6" t="s">
        <v>186</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c r="M23" s="61"/>
      <c r="N23" s="61"/>
      <c r="O23" s="61"/>
      <c r="P23" s="61"/>
      <c r="Q23" s="61"/>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1">
        <v>163873.35999999999</v>
      </c>
      <c r="E24" s="15">
        <v>0</v>
      </c>
      <c r="F24" s="15">
        <v>0</v>
      </c>
      <c r="G24" s="61">
        <v>43378.65</v>
      </c>
      <c r="H24" s="15">
        <v>0</v>
      </c>
      <c r="I24" s="15">
        <v>0</v>
      </c>
      <c r="J24" s="61">
        <v>4570.8</v>
      </c>
      <c r="K24" s="15">
        <v>0</v>
      </c>
      <c r="L24" s="15"/>
      <c r="M24" s="61"/>
      <c r="N24" s="15"/>
      <c r="O24" s="15"/>
      <c r="P24" s="61"/>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60">
        <v>31789.8</v>
      </c>
      <c r="D25" s="60">
        <v>39358.800000000003</v>
      </c>
      <c r="E25" s="15"/>
      <c r="F25" s="60">
        <v>4641</v>
      </c>
      <c r="G25" s="60">
        <v>5746</v>
      </c>
      <c r="H25" s="15"/>
      <c r="I25" s="60">
        <v>79.8</v>
      </c>
      <c r="J25" s="60">
        <v>98.8</v>
      </c>
      <c r="K25" s="15"/>
      <c r="L25" s="60"/>
      <c r="M25" s="60"/>
      <c r="N25" s="15"/>
      <c r="O25" s="60"/>
      <c r="P25" s="60"/>
      <c r="Q25" s="15"/>
      <c r="R25" s="15"/>
      <c r="S25" s="15"/>
      <c r="T25" s="15"/>
      <c r="U25" s="15"/>
      <c r="V25" s="15"/>
      <c r="W25" s="15"/>
      <c r="X25" s="15"/>
      <c r="Y25" s="15"/>
      <c r="Z25" s="15"/>
      <c r="AA25" s="15"/>
      <c r="AB25" s="15"/>
      <c r="AC25" s="15"/>
      <c r="AD25" s="15"/>
      <c r="AE25" s="15"/>
      <c r="AF25" s="15"/>
      <c r="AG25" s="15"/>
      <c r="AH25" s="15"/>
      <c r="AI25" s="15"/>
      <c r="AJ25" s="15"/>
      <c r="AK25" s="15"/>
      <c r="AL25" s="15"/>
      <c r="AM25">
        <v>0</v>
      </c>
      <c r="AN25">
        <v>163873.35999999999</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119</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c r="M29" s="61"/>
      <c r="N29" s="61"/>
      <c r="O29" s="15"/>
      <c r="P29" s="15"/>
      <c r="Q29" s="15"/>
      <c r="R29" s="15"/>
      <c r="S29" s="15"/>
      <c r="T29" s="61"/>
      <c r="U29" s="61"/>
      <c r="V29" s="61"/>
      <c r="W29" s="61"/>
      <c r="X29" s="15"/>
      <c r="Y29" s="15"/>
      <c r="Z29" s="15"/>
      <c r="AA29" s="15"/>
      <c r="AB29" s="15"/>
      <c r="AC29" s="15"/>
      <c r="AD29" s="15"/>
      <c r="AE29" s="15"/>
      <c r="AF29" s="15"/>
      <c r="AG29" s="15"/>
      <c r="AH29" s="15"/>
      <c r="AI29" s="15"/>
      <c r="AJ29" s="15"/>
      <c r="AK29" s="15"/>
      <c r="AL29" s="15"/>
    </row>
    <row r="30" spans="2:41">
      <c r="B30" s="1" t="s">
        <v>56</v>
      </c>
      <c r="C30" s="15">
        <v>0</v>
      </c>
      <c r="D30" s="15">
        <v>0</v>
      </c>
      <c r="E30" s="15">
        <v>0</v>
      </c>
      <c r="F30" s="15">
        <v>0</v>
      </c>
      <c r="G30" s="15">
        <v>0</v>
      </c>
      <c r="H30" s="15">
        <v>0</v>
      </c>
      <c r="I30" s="15">
        <v>0</v>
      </c>
      <c r="J30" s="15">
        <v>0</v>
      </c>
      <c r="K30" s="15">
        <v>0</v>
      </c>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121</v>
      </c>
      <c r="C31" s="61">
        <v>92164.75</v>
      </c>
      <c r="D31" s="61">
        <v>92164.75</v>
      </c>
      <c r="E31" s="61">
        <v>92164.75</v>
      </c>
      <c r="F31" s="61">
        <v>86089.279999999999</v>
      </c>
      <c r="G31" s="61">
        <v>85101.28</v>
      </c>
      <c r="H31" s="61">
        <v>86089.279999999999</v>
      </c>
      <c r="I31" s="61">
        <v>86415.75</v>
      </c>
      <c r="J31" s="61">
        <v>86415.75</v>
      </c>
      <c r="K31" s="61">
        <v>86415.75</v>
      </c>
      <c r="L31" s="61"/>
      <c r="M31" s="61"/>
      <c r="N31" s="15"/>
      <c r="O31" s="15"/>
      <c r="P31" s="15"/>
      <c r="Q31" s="15"/>
      <c r="R31" s="15"/>
      <c r="S31" s="15"/>
      <c r="T31" s="61"/>
      <c r="U31" s="61"/>
      <c r="V31" s="61"/>
      <c r="W31" s="61"/>
      <c r="X31" s="15"/>
      <c r="Y31" s="15"/>
      <c r="Z31" s="15"/>
      <c r="AA31" s="15"/>
      <c r="AB31" s="15"/>
      <c r="AC31" s="15"/>
      <c r="AD31" s="15"/>
      <c r="AE31" s="15"/>
      <c r="AF31" s="15"/>
      <c r="AG31" s="15"/>
      <c r="AH31" s="15"/>
      <c r="AI31" s="15"/>
      <c r="AJ31" s="15"/>
      <c r="AK31" s="15"/>
      <c r="AL31" s="15"/>
    </row>
    <row r="32" spans="2:41">
      <c r="B32" s="1" t="s">
        <v>122</v>
      </c>
      <c r="C32" s="15">
        <v>204041.72</v>
      </c>
      <c r="D32" s="15">
        <v>280647.71999999997</v>
      </c>
      <c r="E32" s="15">
        <v>195993.47</v>
      </c>
      <c r="F32" s="15">
        <v>220822.72</v>
      </c>
      <c r="G32" s="15">
        <v>304246.71999999997</v>
      </c>
      <c r="H32" s="15">
        <v>218793.22</v>
      </c>
      <c r="I32" s="61">
        <v>180265.92</v>
      </c>
      <c r="J32" s="61">
        <v>278622.42</v>
      </c>
      <c r="K32" s="61">
        <v>177905.42</v>
      </c>
      <c r="L32" s="61"/>
      <c r="M32" s="61"/>
      <c r="N32" s="61"/>
      <c r="O32" s="15"/>
      <c r="P32" s="15"/>
      <c r="Q32" s="15"/>
      <c r="R32" s="15"/>
      <c r="S32" s="15"/>
      <c r="T32" s="61"/>
      <c r="U32" s="60"/>
      <c r="V32" s="60"/>
      <c r="W32" s="15"/>
      <c r="X32" s="15"/>
      <c r="Y32" s="15"/>
      <c r="Z32" s="15"/>
      <c r="AA32" s="15"/>
      <c r="AB32" s="15"/>
      <c r="AC32" s="15"/>
      <c r="AD32" s="15"/>
      <c r="AE32" s="15"/>
      <c r="AF32" s="15"/>
      <c r="AG32" s="15"/>
      <c r="AH32" s="15"/>
      <c r="AI32" s="15"/>
      <c r="AJ32" s="15"/>
      <c r="AK32" s="15"/>
      <c r="AL32" s="15"/>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3">
        <v>43922</v>
      </c>
      <c r="D35" s="74"/>
      <c r="E35" s="75"/>
      <c r="F35" s="73">
        <v>43952</v>
      </c>
      <c r="G35" s="74"/>
      <c r="H35" s="75"/>
      <c r="I35" s="73">
        <v>43983</v>
      </c>
      <c r="J35" s="74"/>
      <c r="K35" s="75"/>
      <c r="L35" s="73">
        <v>44013</v>
      </c>
      <c r="M35" s="74"/>
      <c r="N35" s="75"/>
      <c r="O35" s="73">
        <v>44044</v>
      </c>
      <c r="P35" s="74"/>
      <c r="Q35" s="75"/>
      <c r="R35" s="73">
        <v>44075</v>
      </c>
      <c r="S35" s="74"/>
      <c r="T35" s="75"/>
      <c r="U35" s="73">
        <v>44105</v>
      </c>
      <c r="V35" s="74"/>
      <c r="W35" s="75"/>
      <c r="X35" s="73">
        <v>44136</v>
      </c>
      <c r="Y35" s="74"/>
      <c r="Z35" s="75"/>
      <c r="AA35" s="73">
        <v>44166</v>
      </c>
      <c r="AB35" s="74"/>
      <c r="AC35" s="75"/>
      <c r="AD35" s="73">
        <v>44197</v>
      </c>
      <c r="AE35" s="74"/>
      <c r="AF35" s="75"/>
      <c r="AG35" s="73">
        <v>44228</v>
      </c>
      <c r="AH35" s="74"/>
      <c r="AI35" s="75"/>
      <c r="AJ35" s="73">
        <v>44256</v>
      </c>
      <c r="AK35" s="74"/>
      <c r="AL35" s="75"/>
    </row>
    <row r="36" spans="2:38">
      <c r="B36" s="6" t="s">
        <v>185</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9">
        <v>0</v>
      </c>
      <c r="AK37" s="69">
        <v>0</v>
      </c>
      <c r="AL37" s="69">
        <v>0</v>
      </c>
    </row>
    <row r="38" spans="2:38">
      <c r="B38" s="1" t="s">
        <v>52</v>
      </c>
      <c r="C38" s="27">
        <v>0</v>
      </c>
      <c r="D38" s="27">
        <v>163.87335999999999</v>
      </c>
      <c r="E38" s="27">
        <v>0</v>
      </c>
      <c r="F38" s="27">
        <v>0</v>
      </c>
      <c r="G38" s="27">
        <v>43.37865</v>
      </c>
      <c r="H38" s="27">
        <v>0</v>
      </c>
      <c r="I38" s="27">
        <v>0</v>
      </c>
      <c r="J38" s="27">
        <v>4.5708000000000002</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9">
        <v>0</v>
      </c>
      <c r="AK38" s="69">
        <v>0</v>
      </c>
      <c r="AL38" s="69">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9">
        <v>0</v>
      </c>
      <c r="AK39" s="69">
        <v>0</v>
      </c>
      <c r="AL39" s="69">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9">
        <v>0</v>
      </c>
      <c r="AK43" s="69">
        <v>0</v>
      </c>
      <c r="AL43" s="69">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121</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9">
        <v>0</v>
      </c>
      <c r="AK45" s="69">
        <v>0</v>
      </c>
      <c r="AL45" s="69">
        <v>0</v>
      </c>
    </row>
    <row r="46" spans="2:38">
      <c r="B46" s="1" t="s">
        <v>122</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9">
        <v>0</v>
      </c>
      <c r="AK46" s="69">
        <v>0</v>
      </c>
      <c r="AL46" s="69">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H23" sqref="H23"/>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142</v>
      </c>
      <c r="C3" s="40">
        <v>6.2069387300000001</v>
      </c>
      <c r="D3" s="40">
        <v>5.7014506700000007</v>
      </c>
      <c r="E3" s="40">
        <v>4.6937370300000003</v>
      </c>
      <c r="F3" s="40"/>
      <c r="G3" s="40"/>
      <c r="H3" s="40"/>
      <c r="I3" s="40"/>
      <c r="J3" s="40"/>
      <c r="K3" s="40"/>
      <c r="L3" s="40"/>
      <c r="M3" s="40"/>
      <c r="N3" s="40"/>
    </row>
    <row r="4" spans="2:14">
      <c r="B4" s="1" t="s">
        <v>143</v>
      </c>
      <c r="C4" s="40">
        <v>1.5136489999999992E-2</v>
      </c>
      <c r="D4" s="40">
        <v>1.4178579999999998E-2</v>
      </c>
      <c r="E4" s="40">
        <v>1.9085760000000011E-2</v>
      </c>
      <c r="F4" s="40"/>
      <c r="G4" s="40"/>
      <c r="H4" s="40"/>
      <c r="I4" s="40"/>
      <c r="J4" s="40"/>
      <c r="K4" s="40"/>
      <c r="L4" s="40"/>
      <c r="M4" s="40"/>
      <c r="N4" s="40"/>
    </row>
    <row r="5" spans="2:14">
      <c r="B5" s="1" t="s">
        <v>144</v>
      </c>
      <c r="C5" s="40">
        <v>0</v>
      </c>
      <c r="D5" s="40">
        <v>0</v>
      </c>
      <c r="E5" s="40">
        <v>0</v>
      </c>
      <c r="F5" s="40"/>
      <c r="G5" s="40"/>
      <c r="H5" s="40"/>
      <c r="I5" s="40"/>
      <c r="J5" s="40"/>
      <c r="K5" s="40"/>
      <c r="L5" s="40"/>
      <c r="M5" s="40"/>
      <c r="N5" s="40"/>
    </row>
    <row r="6" spans="2:14">
      <c r="B6" s="1" t="s">
        <v>188</v>
      </c>
      <c r="C6" s="40">
        <v>9.4957199999999992E-2</v>
      </c>
      <c r="D6" s="40">
        <v>9.8122439999999991E-2</v>
      </c>
      <c r="E6" s="40">
        <v>9.4957199999999992E-2</v>
      </c>
      <c r="F6" s="40"/>
      <c r="G6" s="40"/>
      <c r="H6" s="40"/>
      <c r="I6" s="40"/>
      <c r="J6" s="40"/>
      <c r="K6" s="40"/>
      <c r="L6" s="40"/>
      <c r="M6" s="40"/>
      <c r="N6" s="40"/>
    </row>
    <row r="7" spans="2:14">
      <c r="B7" s="1" t="s">
        <v>59</v>
      </c>
      <c r="C7" s="40">
        <v>0</v>
      </c>
      <c r="D7" s="40">
        <v>0</v>
      </c>
      <c r="E7" s="40">
        <v>0</v>
      </c>
      <c r="F7" s="40"/>
      <c r="G7" s="40"/>
      <c r="H7" s="40"/>
      <c r="I7" s="40"/>
      <c r="J7" s="40"/>
      <c r="K7" s="40"/>
      <c r="L7" s="40"/>
      <c r="M7" s="40"/>
      <c r="N7" s="40"/>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60</v>
      </c>
      <c r="C11" s="63">
        <v>2731698.04</v>
      </c>
      <c r="D11" s="63">
        <v>2748293.34</v>
      </c>
      <c r="E11" s="63">
        <v>2418467.9300000002</v>
      </c>
      <c r="F11" s="63"/>
      <c r="G11" s="20"/>
      <c r="H11" s="20"/>
      <c r="I11" s="20"/>
      <c r="J11" s="20"/>
      <c r="K11" s="20"/>
      <c r="L11" s="20"/>
      <c r="M11" s="20"/>
      <c r="N11" s="20"/>
    </row>
    <row r="12" spans="2:14">
      <c r="B12" s="19" t="s">
        <v>130</v>
      </c>
      <c r="C12" s="62">
        <v>1546.2773000000004</v>
      </c>
      <c r="D12" s="62">
        <v>1713.41</v>
      </c>
      <c r="E12" s="62">
        <v>1816.87</v>
      </c>
      <c r="F12" s="62"/>
      <c r="G12" s="20"/>
      <c r="H12" s="20"/>
      <c r="I12" s="20"/>
      <c r="J12" s="20"/>
      <c r="K12" s="20"/>
      <c r="L12" s="20"/>
      <c r="M12" s="20"/>
      <c r="N12" s="20"/>
    </row>
    <row r="13" spans="2:14">
      <c r="B13" s="19" t="s">
        <v>58</v>
      </c>
      <c r="C13" s="20">
        <v>0</v>
      </c>
      <c r="D13" s="20">
        <v>0</v>
      </c>
      <c r="E13" s="20">
        <v>0</v>
      </c>
      <c r="F13" s="20"/>
      <c r="G13" s="20"/>
      <c r="H13" s="20"/>
      <c r="I13" s="20"/>
      <c r="J13" s="20"/>
      <c r="K13" s="20"/>
      <c r="L13" s="20"/>
      <c r="M13" s="20"/>
      <c r="N13" s="20"/>
    </row>
    <row r="14" spans="2:14">
      <c r="B14" s="19" t="s">
        <v>131</v>
      </c>
      <c r="C14" s="20">
        <v>0</v>
      </c>
      <c r="D14" s="20">
        <v>0</v>
      </c>
      <c r="E14" s="20">
        <v>0</v>
      </c>
      <c r="F14" s="20"/>
      <c r="G14" s="20"/>
      <c r="H14" s="20"/>
      <c r="I14" s="20"/>
      <c r="J14" s="20"/>
      <c r="K14" s="20"/>
      <c r="L14" s="20"/>
      <c r="M14" s="20"/>
      <c r="N14" s="20"/>
    </row>
    <row r="15" spans="2:14">
      <c r="C15" s="28">
        <v>2733244.3173000002</v>
      </c>
      <c r="D15" s="28">
        <v>2750006.75</v>
      </c>
      <c r="E15" s="28">
        <v>2420284.8000000003</v>
      </c>
      <c r="F15" s="28">
        <v>0</v>
      </c>
      <c r="G15" s="28">
        <v>0</v>
      </c>
      <c r="H15" s="28">
        <v>0</v>
      </c>
      <c r="I15" s="28">
        <v>0</v>
      </c>
      <c r="J15" s="28">
        <v>0</v>
      </c>
      <c r="K15" s="28">
        <v>0</v>
      </c>
      <c r="L15" s="28">
        <v>0</v>
      </c>
      <c r="M15" s="28">
        <v>0</v>
      </c>
      <c r="N15" s="28">
        <v>0</v>
      </c>
    </row>
    <row r="18" spans="2:2">
      <c r="B18" t="s">
        <v>173</v>
      </c>
    </row>
    <row r="19" spans="2:2">
      <c r="B19" s="50">
        <v>2420284.8000000003</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B12" sqref="B12"/>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94</v>
      </c>
      <c r="C3" s="40">
        <v>3.5713287200000003</v>
      </c>
      <c r="D3" s="40">
        <v>3.8401459299999998</v>
      </c>
      <c r="E3" s="40">
        <v>3.6629976900000005</v>
      </c>
      <c r="F3" s="40"/>
      <c r="G3" s="40"/>
      <c r="H3" s="40"/>
      <c r="I3" s="40"/>
      <c r="J3" s="40"/>
      <c r="K3" s="40"/>
      <c r="L3" s="40"/>
      <c r="M3" s="40"/>
      <c r="N3" s="40"/>
    </row>
    <row r="4" spans="2:14">
      <c r="B4" s="18" t="s">
        <v>95</v>
      </c>
      <c r="C4" s="40">
        <v>4.9838400000000019E-2</v>
      </c>
      <c r="D4" s="40">
        <v>5.149968000000002E-2</v>
      </c>
      <c r="E4" s="40">
        <v>4.9838400000000019E-2</v>
      </c>
      <c r="F4" s="40"/>
      <c r="G4" s="40"/>
      <c r="H4" s="40"/>
      <c r="I4" s="40"/>
      <c r="J4" s="40"/>
      <c r="K4" s="40"/>
      <c r="L4" s="40"/>
      <c r="M4" s="40"/>
      <c r="N4" s="40"/>
    </row>
    <row r="5" spans="2:14">
      <c r="B5" s="17" t="s">
        <v>93</v>
      </c>
      <c r="C5" s="40">
        <v>0</v>
      </c>
      <c r="D5" s="40">
        <v>1.992006E-2</v>
      </c>
      <c r="E5" s="40">
        <v>0</v>
      </c>
      <c r="F5" s="40"/>
      <c r="G5" s="40"/>
      <c r="H5" s="40"/>
      <c r="I5" s="40"/>
      <c r="J5" s="40"/>
      <c r="K5" s="40"/>
      <c r="L5" s="40"/>
      <c r="M5" s="40"/>
      <c r="N5" s="40"/>
    </row>
    <row r="6" spans="2:14">
      <c r="B6" s="18" t="s">
        <v>96</v>
      </c>
      <c r="C6" s="40">
        <v>0</v>
      </c>
      <c r="D6" s="40">
        <v>0</v>
      </c>
      <c r="E6" s="40">
        <v>0</v>
      </c>
      <c r="F6" s="40"/>
      <c r="G6" s="40"/>
      <c r="H6" s="40"/>
      <c r="I6" s="40"/>
      <c r="J6" s="40"/>
      <c r="K6" s="40"/>
      <c r="L6" s="40"/>
      <c r="M6" s="40"/>
      <c r="N6" s="40"/>
    </row>
    <row r="7" spans="2:14">
      <c r="B7" s="17" t="s">
        <v>61</v>
      </c>
      <c r="C7" s="40">
        <v>0</v>
      </c>
      <c r="D7" s="40">
        <v>0</v>
      </c>
      <c r="E7" s="40">
        <v>0</v>
      </c>
      <c r="F7" s="40"/>
      <c r="G7" s="40"/>
      <c r="H7" s="40"/>
      <c r="I7" s="40"/>
      <c r="J7" s="40"/>
      <c r="K7" s="40"/>
      <c r="L7" s="40"/>
      <c r="M7" s="40"/>
      <c r="N7" s="40"/>
    </row>
    <row r="8" spans="2:14">
      <c r="B8" s="17" t="s">
        <v>62</v>
      </c>
      <c r="C8" s="40">
        <v>0</v>
      </c>
      <c r="D8" s="40">
        <v>0</v>
      </c>
      <c r="E8" s="40">
        <v>0</v>
      </c>
      <c r="F8" s="40"/>
      <c r="G8" s="40"/>
      <c r="H8" s="40"/>
      <c r="I8" s="40"/>
      <c r="J8" s="40"/>
      <c r="K8" s="40"/>
      <c r="L8" s="40"/>
      <c r="M8" s="40"/>
      <c r="N8" s="40"/>
    </row>
    <row r="9" spans="2:14">
      <c r="B9" s="18" t="s">
        <v>97</v>
      </c>
      <c r="C9" s="40">
        <v>0</v>
      </c>
      <c r="D9" s="40">
        <v>0</v>
      </c>
      <c r="E9" s="40">
        <v>0</v>
      </c>
      <c r="F9" s="40"/>
      <c r="G9" s="40"/>
      <c r="H9" s="40"/>
      <c r="I9" s="40"/>
      <c r="J9" s="40"/>
      <c r="K9" s="40"/>
      <c r="L9" s="40"/>
      <c r="M9" s="40"/>
      <c r="N9" s="40"/>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A2:O19"/>
  <sheetViews>
    <sheetView zoomScale="80" zoomScaleNormal="80" workbookViewId="0">
      <selection activeCell="C22" sqref="C22"/>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43922</v>
      </c>
      <c r="D2" s="7">
        <v>43952</v>
      </c>
      <c r="E2" s="7">
        <v>43983</v>
      </c>
      <c r="F2" s="7">
        <v>44013</v>
      </c>
      <c r="G2" s="7">
        <v>44044</v>
      </c>
      <c r="H2" s="7">
        <v>44075</v>
      </c>
      <c r="I2" s="7">
        <v>44105</v>
      </c>
      <c r="J2" s="7">
        <v>44136</v>
      </c>
      <c r="K2" s="7">
        <v>44166</v>
      </c>
      <c r="L2" s="7">
        <v>44197</v>
      </c>
      <c r="M2" s="7">
        <v>44228</v>
      </c>
      <c r="N2" s="7">
        <v>44256</v>
      </c>
      <c r="O2" s="21"/>
    </row>
    <row r="3" spans="1:15">
      <c r="B3" s="18" t="s">
        <v>99</v>
      </c>
      <c r="C3" s="40">
        <v>1.125001E-2</v>
      </c>
      <c r="D3" s="40">
        <v>3.2500010000000003E-2</v>
      </c>
      <c r="E3" s="40">
        <v>1.5833340000000001E-2</v>
      </c>
      <c r="F3" s="40"/>
      <c r="G3" s="40"/>
      <c r="H3" s="40"/>
      <c r="I3" s="40"/>
      <c r="J3" s="40"/>
      <c r="K3" s="40"/>
      <c r="L3" s="40"/>
      <c r="M3" s="40"/>
      <c r="N3" s="40"/>
      <c r="O3" s="5"/>
    </row>
    <row r="4" spans="1:15">
      <c r="B4" s="18" t="s">
        <v>98</v>
      </c>
      <c r="C4" s="40">
        <v>0</v>
      </c>
      <c r="D4" s="40">
        <v>0</v>
      </c>
      <c r="E4" s="40">
        <v>0</v>
      </c>
      <c r="F4" s="40"/>
      <c r="G4" s="40"/>
      <c r="H4" s="40"/>
      <c r="I4" s="40"/>
      <c r="J4" s="40"/>
      <c r="K4" s="40"/>
      <c r="L4" s="40"/>
      <c r="M4" s="40"/>
      <c r="N4" s="40"/>
      <c r="O4" s="5"/>
    </row>
    <row r="5" spans="1:15">
      <c r="B5" s="17" t="s">
        <v>101</v>
      </c>
      <c r="C5" s="40">
        <v>0</v>
      </c>
      <c r="D5" s="40">
        <v>0</v>
      </c>
      <c r="E5" s="40">
        <v>0</v>
      </c>
      <c r="F5" s="40"/>
      <c r="G5" s="40"/>
      <c r="H5" s="40"/>
      <c r="I5" s="40"/>
      <c r="J5" s="40"/>
      <c r="K5" s="40"/>
      <c r="L5" s="40"/>
      <c r="M5" s="40"/>
      <c r="N5" s="40"/>
      <c r="O5" s="5"/>
    </row>
    <row r="6" spans="1:15">
      <c r="B6" s="18" t="s">
        <v>100</v>
      </c>
      <c r="C6" s="40">
        <v>0</v>
      </c>
      <c r="D6" s="40">
        <v>0</v>
      </c>
      <c r="E6" s="40">
        <v>0</v>
      </c>
      <c r="F6" s="40"/>
      <c r="G6" s="40"/>
      <c r="H6" s="40"/>
      <c r="I6" s="40"/>
      <c r="J6" s="40"/>
      <c r="K6" s="40"/>
      <c r="L6" s="40"/>
      <c r="M6" s="40"/>
      <c r="N6" s="40"/>
      <c r="O6" s="5"/>
    </row>
    <row r="7" spans="1:15">
      <c r="B7" s="17" t="s">
        <v>104</v>
      </c>
      <c r="C7" s="40">
        <v>0.37412726000000013</v>
      </c>
      <c r="D7" s="40">
        <v>0.38544018000000013</v>
      </c>
      <c r="E7" s="40">
        <v>0.33909165000000008</v>
      </c>
      <c r="F7" s="40"/>
      <c r="G7" s="40"/>
      <c r="H7" s="40"/>
      <c r="I7" s="40"/>
      <c r="J7" s="40"/>
      <c r="K7" s="40"/>
      <c r="L7" s="40"/>
      <c r="M7" s="40"/>
      <c r="N7" s="40"/>
      <c r="O7" s="5"/>
    </row>
    <row r="8" spans="1:15" ht="30">
      <c r="B8" s="18" t="s">
        <v>102</v>
      </c>
      <c r="C8" s="40">
        <v>0</v>
      </c>
      <c r="D8" s="40">
        <v>0</v>
      </c>
      <c r="E8" s="40">
        <v>0</v>
      </c>
      <c r="F8" s="40"/>
      <c r="G8" s="40"/>
      <c r="H8" s="40"/>
      <c r="I8" s="40"/>
      <c r="J8" s="40"/>
      <c r="K8" s="40"/>
      <c r="L8" s="40"/>
      <c r="M8" s="40"/>
      <c r="N8" s="40"/>
      <c r="O8" s="5"/>
    </row>
    <row r="9" spans="1:15">
      <c r="B9" s="18" t="s">
        <v>103</v>
      </c>
      <c r="C9" s="40">
        <v>1.5145384900000001</v>
      </c>
      <c r="D9" s="40">
        <v>2.21621946</v>
      </c>
      <c r="E9" s="40">
        <v>1.4794584400000002</v>
      </c>
      <c r="F9" s="40"/>
      <c r="G9" s="40"/>
      <c r="H9" s="40"/>
      <c r="I9" s="40"/>
      <c r="J9" s="40"/>
      <c r="K9" s="40"/>
      <c r="L9" s="40"/>
      <c r="M9" s="40"/>
      <c r="N9" s="40"/>
      <c r="O9" s="5"/>
    </row>
    <row r="12" spans="1: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1:15" ht="15.75">
      <c r="A13" t="s">
        <v>134</v>
      </c>
      <c r="B13" s="24" t="s">
        <v>108</v>
      </c>
      <c r="C13" s="59">
        <v>100466.85</v>
      </c>
      <c r="D13" s="59">
        <v>147297.9</v>
      </c>
      <c r="E13" s="59">
        <v>98017.25</v>
      </c>
      <c r="F13" s="59"/>
      <c r="G13" s="59"/>
      <c r="H13" s="59"/>
      <c r="I13" s="59"/>
      <c r="J13" s="59"/>
      <c r="K13" s="59"/>
      <c r="L13" s="59"/>
      <c r="M13" s="59"/>
      <c r="N13" s="59"/>
    </row>
    <row r="14" spans="1:15" ht="15.75">
      <c r="B14" s="24" t="s">
        <v>107</v>
      </c>
      <c r="C14" s="59">
        <v>0</v>
      </c>
      <c r="D14" s="59">
        <v>0</v>
      </c>
      <c r="E14" s="59">
        <v>0</v>
      </c>
      <c r="F14" s="59"/>
      <c r="G14" s="59"/>
      <c r="H14" s="59"/>
      <c r="I14" s="59"/>
      <c r="J14" s="59"/>
      <c r="K14" s="59"/>
      <c r="L14" s="59"/>
      <c r="M14" s="59"/>
      <c r="N14" s="59"/>
    </row>
    <row r="15" spans="1:15" ht="15.75">
      <c r="A15" t="s">
        <v>105</v>
      </c>
      <c r="B15" s="25" t="s">
        <v>109</v>
      </c>
      <c r="C15" s="59">
        <v>14</v>
      </c>
      <c r="D15" s="59">
        <v>13</v>
      </c>
      <c r="E15" s="59">
        <v>13</v>
      </c>
      <c r="F15" s="59"/>
      <c r="G15" s="59"/>
      <c r="H15" s="59"/>
      <c r="I15" s="59"/>
      <c r="J15" s="59"/>
      <c r="K15" s="59"/>
      <c r="L15" s="59"/>
      <c r="M15" s="59"/>
      <c r="N15" s="59"/>
    </row>
    <row r="16" spans="1:15" ht="15.75">
      <c r="B16" s="24" t="s">
        <v>110</v>
      </c>
      <c r="C16" s="59">
        <v>0</v>
      </c>
      <c r="D16" s="59">
        <v>0</v>
      </c>
      <c r="E16" s="59">
        <v>0</v>
      </c>
      <c r="F16" s="59"/>
      <c r="G16" s="59"/>
      <c r="H16" s="59"/>
      <c r="I16" s="59"/>
      <c r="J16" s="59"/>
      <c r="K16" s="59"/>
      <c r="L16" s="59"/>
      <c r="M16" s="59"/>
      <c r="N16" s="59"/>
    </row>
    <row r="17" spans="1:14" ht="15.75">
      <c r="B17" s="25" t="s">
        <v>112</v>
      </c>
      <c r="C17" s="59">
        <v>0</v>
      </c>
      <c r="D17" s="59">
        <v>0</v>
      </c>
      <c r="E17" s="59">
        <v>0</v>
      </c>
      <c r="F17" s="59"/>
      <c r="G17" s="59"/>
      <c r="H17" s="59"/>
      <c r="I17" s="59"/>
      <c r="J17" s="59"/>
      <c r="K17" s="59"/>
      <c r="L17" s="59"/>
      <c r="M17" s="59"/>
      <c r="N17" s="59"/>
    </row>
    <row r="18" spans="1:14" ht="15.75">
      <c r="B18" s="24" t="s">
        <v>111</v>
      </c>
      <c r="C18" s="72"/>
      <c r="D18" s="59"/>
      <c r="E18" s="59"/>
      <c r="F18" s="59"/>
      <c r="G18" s="59"/>
      <c r="H18" s="59"/>
      <c r="I18" s="59"/>
      <c r="J18" s="59"/>
      <c r="K18" s="59"/>
      <c r="L18" s="59"/>
      <c r="M18" s="59"/>
      <c r="N18" s="59"/>
    </row>
    <row r="19" spans="1:14" ht="15.75">
      <c r="A19" t="s">
        <v>106</v>
      </c>
      <c r="B19" s="25" t="s">
        <v>113</v>
      </c>
      <c r="C19" s="59">
        <v>3</v>
      </c>
      <c r="D19" s="59">
        <v>6</v>
      </c>
      <c r="E19" s="59">
        <v>3</v>
      </c>
      <c r="F19" s="59"/>
      <c r="G19" s="59"/>
      <c r="H19" s="59"/>
      <c r="I19" s="59"/>
      <c r="J19" s="59"/>
      <c r="K19" s="59"/>
      <c r="L19" s="59"/>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zoomScale="110" zoomScaleNormal="110" workbookViewId="0">
      <selection activeCell="C22" sqref="C22"/>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146</v>
      </c>
      <c r="C1" s="41">
        <v>43983</v>
      </c>
      <c r="D1" s="37">
        <v>44012</v>
      </c>
      <c r="E1" s="35">
        <v>43983</v>
      </c>
      <c r="F1" t="s">
        <v>149</v>
      </c>
      <c r="G1" t="s">
        <v>192</v>
      </c>
    </row>
    <row r="3" spans="2:14">
      <c r="B3" t="s">
        <v>1</v>
      </c>
      <c r="C3" s="38" t="s">
        <v>0</v>
      </c>
      <c r="D3" s="38" t="s">
        <v>2</v>
      </c>
      <c r="E3" s="38" t="s">
        <v>3</v>
      </c>
      <c r="F3" s="38" t="s">
        <v>4</v>
      </c>
      <c r="G3" s="38" t="s">
        <v>41</v>
      </c>
      <c r="H3" s="38"/>
      <c r="I3" s="38"/>
      <c r="J3" s="38"/>
      <c r="K3" s="38"/>
      <c r="L3" s="38"/>
      <c r="M3" s="38"/>
      <c r="N3" s="38"/>
    </row>
    <row r="4" spans="2:14">
      <c r="B4" s="48">
        <v>74.59369369528936</v>
      </c>
      <c r="C4" s="48">
        <v>25.084598566834853</v>
      </c>
      <c r="D4" s="48">
        <v>41.480397012445188</v>
      </c>
      <c r="E4" s="48">
        <v>-5.0321440124269999E-2</v>
      </c>
      <c r="F4" s="49">
        <v>-1.021307866999944</v>
      </c>
      <c r="G4" s="47">
        <v>140.08705996744521</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topLeftCell="A16" workbookViewId="0">
      <selection activeCell="Q10" sqref="Q10"/>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40">
        <v>4.5905539931857611</v>
      </c>
      <c r="D3" s="40">
        <v>3.0364604354835101</v>
      </c>
      <c r="E3" s="40">
        <v>4.1311564685258801</v>
      </c>
      <c r="F3" s="40"/>
      <c r="G3" s="40"/>
      <c r="H3" s="40"/>
      <c r="I3" s="40"/>
      <c r="J3" s="40"/>
      <c r="K3" s="40"/>
      <c r="L3" s="40"/>
      <c r="M3" s="40"/>
      <c r="N3" s="40"/>
    </row>
    <row r="4" spans="2:14">
      <c r="B4" s="6" t="s">
        <v>63</v>
      </c>
      <c r="C4" s="40">
        <v>0</v>
      </c>
      <c r="D4" s="40">
        <v>0</v>
      </c>
      <c r="E4" s="40">
        <v>0</v>
      </c>
      <c r="F4" s="40"/>
      <c r="G4" s="40"/>
      <c r="H4" s="40"/>
      <c r="I4" s="40"/>
      <c r="J4" s="40"/>
      <c r="K4" s="40"/>
      <c r="L4" s="40"/>
      <c r="M4" s="40"/>
      <c r="N4" s="40"/>
    </row>
    <row r="5" spans="2:14">
      <c r="B5" s="6" t="s">
        <v>132</v>
      </c>
      <c r="C5" s="40">
        <v>9.5710000000000017E-5</v>
      </c>
      <c r="D5" s="40">
        <v>9.3460000000000003E-5</v>
      </c>
      <c r="E5" s="40">
        <v>0</v>
      </c>
      <c r="F5" s="40"/>
      <c r="G5" s="40"/>
      <c r="H5" s="40"/>
      <c r="I5" s="40"/>
      <c r="J5" s="40"/>
      <c r="K5" s="40"/>
      <c r="L5" s="40"/>
      <c r="M5" s="40"/>
      <c r="N5" s="40"/>
    </row>
    <row r="6" spans="2:14">
      <c r="B6" s="56" t="s">
        <v>145</v>
      </c>
      <c r="C6" s="40">
        <v>0.4068393860000139</v>
      </c>
      <c r="D6" s="40">
        <v>2.6219817799999907</v>
      </c>
      <c r="E6" s="40">
        <v>-1.021307866999944</v>
      </c>
      <c r="F6" s="40"/>
      <c r="G6" s="40"/>
      <c r="H6" s="40"/>
      <c r="I6" s="40"/>
      <c r="J6" s="40"/>
      <c r="K6" s="40"/>
      <c r="L6" s="40"/>
      <c r="M6" s="40"/>
      <c r="N6" s="40"/>
    </row>
    <row r="7" spans="2:14">
      <c r="B7" s="43" t="s">
        <v>152</v>
      </c>
      <c r="C7" s="38">
        <v>-0.55879904000000069</v>
      </c>
      <c r="D7" s="38">
        <v>-0.66064763999999943</v>
      </c>
      <c r="E7" s="38">
        <v>-0.65184531000000134</v>
      </c>
      <c r="F7" s="38"/>
      <c r="G7" s="38"/>
      <c r="H7" s="38"/>
      <c r="I7" s="38"/>
      <c r="J7" s="38"/>
      <c r="K7" s="38"/>
      <c r="L7" s="38"/>
      <c r="M7" s="38"/>
      <c r="N7" s="38"/>
    </row>
    <row r="8" spans="2:14">
      <c r="B8" s="43" t="s">
        <v>155</v>
      </c>
      <c r="C8" s="38">
        <v>0.96563842600001459</v>
      </c>
      <c r="D8" s="38">
        <v>3.2826294199999904</v>
      </c>
      <c r="E8" s="38">
        <v>-0.36946255699994257</v>
      </c>
      <c r="F8" s="38"/>
      <c r="G8" s="38"/>
      <c r="H8" s="38"/>
      <c r="I8" s="38"/>
      <c r="J8" s="38"/>
      <c r="K8" s="38"/>
      <c r="L8" s="38"/>
      <c r="M8" s="38"/>
      <c r="N8" s="38"/>
    </row>
    <row r="21" spans="2:2">
      <c r="B21" t="s">
        <v>150</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E30" sqref="E30"/>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64</v>
      </c>
      <c r="C3" s="40">
        <v>12.474907089000002</v>
      </c>
      <c r="D3" s="40">
        <v>12.318633493</v>
      </c>
      <c r="E3" s="40">
        <v>7.6357314519999981</v>
      </c>
      <c r="F3" s="40"/>
      <c r="G3" s="40"/>
      <c r="H3" s="40"/>
      <c r="I3" s="40"/>
      <c r="J3" s="40"/>
      <c r="K3" s="40"/>
      <c r="L3" s="40"/>
      <c r="M3" s="40"/>
      <c r="N3" s="40"/>
    </row>
    <row r="4" spans="2:14">
      <c r="B4" s="1" t="s">
        <v>148</v>
      </c>
      <c r="C4" s="40">
        <v>4.9456596249298501</v>
      </c>
      <c r="D4" s="40">
        <v>4.7950972111753707</v>
      </c>
      <c r="E4" s="40">
        <v>3.9742289076555322</v>
      </c>
      <c r="F4" s="40"/>
      <c r="G4" s="40"/>
      <c r="H4" s="40"/>
      <c r="I4" s="40"/>
      <c r="J4" s="40"/>
      <c r="K4" s="40"/>
      <c r="L4" s="40"/>
      <c r="M4" s="40"/>
      <c r="N4" s="40"/>
    </row>
    <row r="5" spans="2:14">
      <c r="B5" s="1" t="s">
        <v>65</v>
      </c>
      <c r="C5" s="40">
        <v>2.3445781200000004</v>
      </c>
      <c r="D5" s="40">
        <v>0.62443712999999934</v>
      </c>
      <c r="E5" s="40">
        <v>2.7893869000000011</v>
      </c>
      <c r="F5" s="40"/>
      <c r="G5" s="40"/>
      <c r="H5" s="40"/>
      <c r="I5" s="40"/>
      <c r="J5" s="40"/>
      <c r="K5" s="40"/>
      <c r="L5" s="40"/>
      <c r="M5" s="40"/>
      <c r="N5" s="40"/>
    </row>
    <row r="6" spans="2:14">
      <c r="B6" s="1" t="s">
        <v>66</v>
      </c>
      <c r="C6" s="40">
        <v>66.710094855419797</v>
      </c>
      <c r="D6" s="40">
        <v>106.96722593275446</v>
      </c>
      <c r="E6" s="40">
        <v>95.546012532943791</v>
      </c>
      <c r="F6" s="40"/>
      <c r="G6" s="40"/>
      <c r="H6" s="40"/>
      <c r="I6" s="40"/>
      <c r="J6" s="40"/>
      <c r="K6" s="40"/>
      <c r="L6" s="40"/>
      <c r="M6" s="40"/>
      <c r="N6" s="40"/>
    </row>
    <row r="7" spans="2:14">
      <c r="B7" s="1" t="s">
        <v>153</v>
      </c>
      <c r="C7" s="40">
        <v>0.58428364723171011</v>
      </c>
      <c r="D7" s="40">
        <v>0.6224024518687199</v>
      </c>
      <c r="E7" s="40">
        <v>0.20625701900440002</v>
      </c>
      <c r="F7" s="40"/>
      <c r="G7" s="40"/>
      <c r="H7" s="40"/>
      <c r="I7" s="40"/>
      <c r="J7" s="40"/>
      <c r="K7" s="40"/>
      <c r="L7" s="40"/>
      <c r="M7" s="40"/>
      <c r="N7" s="40"/>
    </row>
    <row r="8" spans="2:14">
      <c r="B8" s="1" t="s">
        <v>147</v>
      </c>
      <c r="C8" s="40">
        <v>7.3910474797084014</v>
      </c>
      <c r="D8" s="40">
        <v>7.7556495970966886</v>
      </c>
      <c r="E8" s="40">
        <v>8.72899581050447</v>
      </c>
      <c r="F8" s="40"/>
      <c r="G8" s="40"/>
      <c r="H8" s="40"/>
      <c r="I8" s="40"/>
      <c r="J8" s="40"/>
      <c r="K8" s="40"/>
      <c r="L8" s="40"/>
      <c r="M8" s="40"/>
      <c r="N8" s="40"/>
    </row>
    <row r="9" spans="2:14">
      <c r="B9" s="1" t="s">
        <v>67</v>
      </c>
      <c r="C9" s="40">
        <v>13.215040164578751</v>
      </c>
      <c r="D9" s="40">
        <v>8.6746157677131794</v>
      </c>
      <c r="E9" s="40">
        <v>6.7521071335444693</v>
      </c>
      <c r="F9" s="40"/>
      <c r="G9" s="40"/>
      <c r="H9" s="40"/>
      <c r="I9" s="40"/>
      <c r="J9" s="40"/>
      <c r="K9" s="40"/>
      <c r="L9" s="40"/>
      <c r="M9" s="40"/>
      <c r="N9" s="40"/>
    </row>
    <row r="10" spans="2:14">
      <c r="B10" s="32" t="s">
        <v>151</v>
      </c>
      <c r="C10" s="40">
        <v>1.8999157600000003</v>
      </c>
      <c r="D10" s="40">
        <v>2.63415965</v>
      </c>
      <c r="E10" s="40">
        <v>1.8343834300000001</v>
      </c>
      <c r="F10" s="40"/>
      <c r="G10" s="40"/>
      <c r="H10" s="40"/>
      <c r="I10" s="40"/>
      <c r="J10" s="40"/>
      <c r="K10" s="40"/>
      <c r="L10" s="40"/>
      <c r="M10" s="40"/>
      <c r="N10" s="40"/>
    </row>
    <row r="11" spans="2:14">
      <c r="B11" s="46" t="s">
        <v>68</v>
      </c>
      <c r="C11" s="40">
        <v>6.3170324199999994</v>
      </c>
      <c r="D11" s="40">
        <v>5.8137516900000019</v>
      </c>
      <c r="E11" s="40">
        <v>4.8077799899999984</v>
      </c>
      <c r="F11" s="40"/>
      <c r="G11" s="40"/>
      <c r="H11" s="40"/>
      <c r="I11" s="40"/>
      <c r="J11" s="40"/>
      <c r="K11" s="40"/>
      <c r="L11" s="40"/>
      <c r="M11" s="40"/>
      <c r="N11" s="40"/>
    </row>
    <row r="12" spans="2:14">
      <c r="B12" s="1" t="s">
        <v>70</v>
      </c>
      <c r="C12" s="40">
        <v>3.6211671200000004</v>
      </c>
      <c r="D12" s="40">
        <v>3.9115656699999994</v>
      </c>
      <c r="E12" s="40">
        <v>3.7128360900000001</v>
      </c>
      <c r="F12" s="40"/>
      <c r="G12" s="40"/>
      <c r="H12" s="40"/>
      <c r="I12" s="40"/>
      <c r="J12" s="40"/>
      <c r="K12" s="40"/>
      <c r="L12" s="40"/>
      <c r="M12" s="40"/>
      <c r="N12" s="40"/>
    </row>
    <row r="13" spans="2:14">
      <c r="B13" s="1" t="s">
        <v>69</v>
      </c>
      <c r="C13" s="40">
        <v>5.9093574215827838</v>
      </c>
      <c r="D13" s="40">
        <v>8.6613512602419309</v>
      </c>
      <c r="E13" s="40">
        <v>4.0997921116681812</v>
      </c>
      <c r="F13" s="40"/>
      <c r="G13" s="40"/>
      <c r="H13" s="40"/>
      <c r="I13" s="40"/>
      <c r="J13" s="40"/>
      <c r="K13" s="40"/>
      <c r="L13" s="40"/>
      <c r="M13" s="40"/>
      <c r="N13" s="40"/>
    </row>
    <row r="14" spans="2:14">
      <c r="B14" s="46" t="s">
        <v>41</v>
      </c>
      <c r="C14" s="40">
        <v>125.4130837024513</v>
      </c>
      <c r="D14" s="40">
        <v>162.77888985385033</v>
      </c>
      <c r="E14" s="40">
        <v>140.08751137732085</v>
      </c>
      <c r="F14" s="40">
        <v>0</v>
      </c>
      <c r="G14" s="40">
        <v>0</v>
      </c>
      <c r="H14" s="40">
        <v>0</v>
      </c>
      <c r="I14" s="40">
        <v>0</v>
      </c>
      <c r="J14" s="40">
        <v>0</v>
      </c>
      <c r="K14" s="40">
        <v>0</v>
      </c>
      <c r="L14" s="40">
        <v>0</v>
      </c>
      <c r="M14" s="40">
        <v>0</v>
      </c>
      <c r="N14" s="40">
        <v>0</v>
      </c>
    </row>
    <row r="15" spans="2:14">
      <c r="B15" s="14"/>
    </row>
    <row r="17" spans="2:14">
      <c r="B17" s="2" t="s">
        <v>135</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64</v>
      </c>
      <c r="C18" s="20">
        <v>161944.85000000003</v>
      </c>
      <c r="D18" s="20">
        <v>254260.21499999997</v>
      </c>
      <c r="E18" s="20">
        <v>-1940.7100000000009</v>
      </c>
      <c r="F18" s="20">
        <v>0</v>
      </c>
      <c r="G18" s="20">
        <v>0</v>
      </c>
      <c r="H18" s="20">
        <v>0</v>
      </c>
      <c r="I18" s="20">
        <v>0</v>
      </c>
      <c r="J18" s="20">
        <v>0</v>
      </c>
      <c r="K18" s="20">
        <v>0</v>
      </c>
      <c r="L18" s="20">
        <v>0</v>
      </c>
      <c r="M18" s="20">
        <v>0</v>
      </c>
      <c r="N18" s="20">
        <v>0</v>
      </c>
    </row>
    <row r="19" spans="2:14">
      <c r="B19" s="1" t="s">
        <v>148</v>
      </c>
      <c r="C19" s="20">
        <v>747253.07100000023</v>
      </c>
      <c r="D19" s="20">
        <v>692829.36599999992</v>
      </c>
      <c r="E19" s="20">
        <v>775747.13800000015</v>
      </c>
      <c r="F19" s="20">
        <v>0</v>
      </c>
      <c r="G19" s="20">
        <v>0</v>
      </c>
      <c r="H19" s="20">
        <v>0</v>
      </c>
      <c r="I19" s="20">
        <v>0</v>
      </c>
      <c r="J19" s="20">
        <v>0</v>
      </c>
      <c r="K19" s="20">
        <v>0</v>
      </c>
      <c r="L19" s="20">
        <v>0</v>
      </c>
      <c r="M19" s="20">
        <v>0</v>
      </c>
      <c r="N19" s="20">
        <v>0</v>
      </c>
    </row>
    <row r="20" spans="2:14">
      <c r="B20" s="1" t="s">
        <v>171</v>
      </c>
      <c r="C20" s="20">
        <v>0</v>
      </c>
      <c r="D20" s="20">
        <v>529</v>
      </c>
      <c r="E20" s="20">
        <v>0</v>
      </c>
      <c r="F20" s="20">
        <v>0</v>
      </c>
      <c r="G20" s="20">
        <v>0</v>
      </c>
      <c r="H20" s="20">
        <v>0</v>
      </c>
      <c r="I20" s="20">
        <v>0</v>
      </c>
      <c r="J20" s="20">
        <v>0</v>
      </c>
      <c r="K20" s="20">
        <v>0</v>
      </c>
      <c r="L20" s="20">
        <v>0</v>
      </c>
      <c r="M20" s="20">
        <v>0</v>
      </c>
      <c r="N20" s="20">
        <v>0</v>
      </c>
    </row>
    <row r="21" spans="2:14">
      <c r="B21" s="1" t="s">
        <v>66</v>
      </c>
      <c r="C21" s="20">
        <v>1936883.5839999998</v>
      </c>
      <c r="D21" s="20">
        <v>2309930.0499999998</v>
      </c>
      <c r="E21" s="20">
        <v>2124844.8430000003</v>
      </c>
      <c r="F21" s="20">
        <v>0</v>
      </c>
      <c r="G21" s="20">
        <v>0</v>
      </c>
      <c r="H21" s="20">
        <v>0</v>
      </c>
      <c r="I21" s="20">
        <v>0</v>
      </c>
      <c r="J21" s="20">
        <v>0</v>
      </c>
      <c r="K21" s="20">
        <v>0</v>
      </c>
      <c r="L21" s="20">
        <v>0</v>
      </c>
      <c r="M21" s="20">
        <v>0</v>
      </c>
      <c r="N21" s="20">
        <v>0</v>
      </c>
    </row>
    <row r="22" spans="2:14">
      <c r="B22" s="1" t="s">
        <v>133</v>
      </c>
      <c r="C22" s="20">
        <v>1883240.3120000002</v>
      </c>
      <c r="D22" s="20">
        <v>1952269.6869999997</v>
      </c>
      <c r="E22" s="20">
        <v>1883555.7560000001</v>
      </c>
      <c r="F22" s="20">
        <v>0</v>
      </c>
      <c r="G22" s="20">
        <v>0</v>
      </c>
      <c r="H22" s="20">
        <v>0</v>
      </c>
      <c r="I22" s="20">
        <v>0</v>
      </c>
      <c r="J22" s="20">
        <v>0</v>
      </c>
      <c r="K22" s="20">
        <v>0</v>
      </c>
      <c r="L22" s="20">
        <v>0</v>
      </c>
      <c r="M22" s="20">
        <v>0</v>
      </c>
      <c r="N22" s="20">
        <v>0</v>
      </c>
    </row>
    <row r="23" spans="2:14">
      <c r="B23" s="1" t="s">
        <v>153</v>
      </c>
      <c r="C23" s="20">
        <v>-179008.58499999999</v>
      </c>
      <c r="D23" s="20">
        <v>-117323.15500000003</v>
      </c>
      <c r="E23" s="20">
        <v>-124687.588</v>
      </c>
      <c r="F23" s="20">
        <v>0</v>
      </c>
      <c r="G23" s="20">
        <v>0</v>
      </c>
      <c r="H23" s="20">
        <v>0</v>
      </c>
      <c r="I23" s="20">
        <v>0</v>
      </c>
      <c r="J23" s="20">
        <v>0</v>
      </c>
      <c r="K23" s="20">
        <v>0</v>
      </c>
      <c r="L23" s="20">
        <v>0</v>
      </c>
      <c r="M23" s="20">
        <v>0</v>
      </c>
      <c r="N23" s="20">
        <v>0</v>
      </c>
    </row>
    <row r="24" spans="2:14">
      <c r="B24" s="1" t="s">
        <v>172</v>
      </c>
      <c r="C24" s="20">
        <v>20891.868000000002</v>
      </c>
      <c r="D24" s="20">
        <v>20505.090000000004</v>
      </c>
      <c r="E24" s="20">
        <v>27104.882000000009</v>
      </c>
      <c r="F24" s="20">
        <v>0</v>
      </c>
      <c r="G24" s="20">
        <v>0</v>
      </c>
      <c r="H24" s="20">
        <v>0</v>
      </c>
      <c r="I24" s="20">
        <v>0</v>
      </c>
      <c r="J24" s="20">
        <v>0</v>
      </c>
      <c r="K24" s="20">
        <v>0</v>
      </c>
      <c r="L24" s="20">
        <v>0</v>
      </c>
      <c r="M24" s="20">
        <v>0</v>
      </c>
      <c r="N24" s="20">
        <v>0</v>
      </c>
    </row>
    <row r="25" spans="2:14">
      <c r="B25" s="1" t="s">
        <v>136</v>
      </c>
      <c r="C25" s="20">
        <v>101006.07299999999</v>
      </c>
      <c r="D25" s="20">
        <v>67473.980999999985</v>
      </c>
      <c r="E25" s="20">
        <v>55104.62999999999</v>
      </c>
      <c r="F25" s="20">
        <v>0</v>
      </c>
      <c r="G25" s="20">
        <v>0</v>
      </c>
      <c r="H25" s="20">
        <v>0</v>
      </c>
      <c r="I25" s="20">
        <v>0</v>
      </c>
      <c r="J25" s="20">
        <v>0</v>
      </c>
      <c r="K25" s="20">
        <v>0</v>
      </c>
      <c r="L25" s="20">
        <v>0</v>
      </c>
      <c r="M25" s="20">
        <v>0</v>
      </c>
      <c r="N25" s="20">
        <v>0</v>
      </c>
    </row>
    <row r="26" spans="2:14">
      <c r="B26" s="1" t="s">
        <v>69</v>
      </c>
      <c r="C26" s="20">
        <v>-123349.643</v>
      </c>
      <c r="D26" s="20">
        <v>-37485.064999999981</v>
      </c>
      <c r="E26" s="20">
        <v>-46434.969000000012</v>
      </c>
      <c r="F26" s="20">
        <v>0</v>
      </c>
      <c r="G26" s="20">
        <v>0</v>
      </c>
      <c r="H26" s="20">
        <v>0</v>
      </c>
      <c r="I26" s="20">
        <v>0</v>
      </c>
      <c r="J26" s="20">
        <v>0</v>
      </c>
      <c r="K26" s="20">
        <v>0</v>
      </c>
      <c r="L26" s="20">
        <v>0</v>
      </c>
      <c r="M26" s="20">
        <v>0</v>
      </c>
      <c r="N26" s="20">
        <v>0</v>
      </c>
    </row>
    <row r="30" spans="2:14">
      <c r="B30" t="s">
        <v>173</v>
      </c>
    </row>
    <row r="31" spans="2:14">
      <c r="B31" s="1" t="s">
        <v>64</v>
      </c>
      <c r="C31" s="13">
        <v>7.6357314519999981</v>
      </c>
    </row>
    <row r="32" spans="2:14">
      <c r="B32" s="1" t="s">
        <v>148</v>
      </c>
      <c r="C32" s="13">
        <v>3.9742289076555322</v>
      </c>
    </row>
    <row r="33" spans="2:12">
      <c r="B33" s="1" t="s">
        <v>65</v>
      </c>
      <c r="C33" s="13">
        <v>2.7893869000000011</v>
      </c>
      <c r="L33" s="13"/>
    </row>
    <row r="34" spans="2:12">
      <c r="B34" s="1" t="s">
        <v>66</v>
      </c>
      <c r="C34" s="13">
        <v>95.546012532943791</v>
      </c>
    </row>
    <row r="35" spans="2:12">
      <c r="B35" s="1" t="s">
        <v>153</v>
      </c>
      <c r="C35" s="13">
        <v>0.20625701900440002</v>
      </c>
    </row>
    <row r="36" spans="2:12">
      <c r="B36" s="1" t="s">
        <v>147</v>
      </c>
      <c r="C36" s="13">
        <v>8.72899581050447</v>
      </c>
    </row>
    <row r="37" spans="2:12">
      <c r="B37" s="1" t="s">
        <v>67</v>
      </c>
      <c r="C37" s="13">
        <v>6.7521071335444693</v>
      </c>
    </row>
    <row r="38" spans="2:12">
      <c r="B38" s="32" t="s">
        <v>151</v>
      </c>
      <c r="C38" s="13">
        <v>1.8343834300000001</v>
      </c>
    </row>
    <row r="39" spans="2:12">
      <c r="B39" s="46" t="s">
        <v>68</v>
      </c>
      <c r="C39" s="13">
        <v>4.8077799899999984</v>
      </c>
    </row>
    <row r="40" spans="2:12">
      <c r="B40" s="1" t="s">
        <v>70</v>
      </c>
      <c r="C40" s="13">
        <v>3.7128360900000001</v>
      </c>
    </row>
    <row r="41" spans="2:12">
      <c r="B41" s="1" t="s">
        <v>69</v>
      </c>
      <c r="C41" s="13">
        <v>4.0997921116681812</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B1E16-B5A2-44A0-9E1C-E6E3BD875602}">
  <dimension ref="B2:N46"/>
  <sheetViews>
    <sheetView zoomScale="70" zoomScaleNormal="70" workbookViewId="0">
      <selection activeCell="G27" sqref="G27"/>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77">
        <v>12.474907089000002</v>
      </c>
      <c r="D3" s="77">
        <v>12.318633492999998</v>
      </c>
      <c r="E3" s="77">
        <v>7.635731451999999</v>
      </c>
      <c r="F3" s="77"/>
      <c r="G3" s="77"/>
      <c r="H3" s="77"/>
      <c r="I3" s="77"/>
      <c r="J3" s="77"/>
      <c r="K3" s="77"/>
      <c r="L3" s="77"/>
      <c r="M3" s="77"/>
      <c r="N3" s="77"/>
    </row>
    <row r="4" spans="2:14">
      <c r="B4" s="1" t="s">
        <v>148</v>
      </c>
      <c r="C4" s="77">
        <v>4.945659624929851</v>
      </c>
      <c r="D4" s="77">
        <v>4.7950972111753689</v>
      </c>
      <c r="E4" s="77">
        <v>3.9742289076555304</v>
      </c>
      <c r="F4" s="77"/>
      <c r="G4" s="77"/>
      <c r="H4" s="77"/>
      <c r="I4" s="77"/>
      <c r="J4" s="77"/>
      <c r="K4" s="77"/>
      <c r="L4" s="77"/>
      <c r="M4" s="77"/>
      <c r="N4" s="77"/>
    </row>
    <row r="5" spans="2:14">
      <c r="B5" s="1" t="s">
        <v>65</v>
      </c>
      <c r="C5" s="77">
        <v>2.3250348600000001</v>
      </c>
      <c r="D5" s="77">
        <v>-0.25814509999999918</v>
      </c>
      <c r="E5" s="77">
        <v>2.6178774799999993</v>
      </c>
      <c r="F5" s="77"/>
      <c r="G5" s="77"/>
      <c r="H5" s="77"/>
      <c r="I5" s="77"/>
      <c r="J5" s="77"/>
      <c r="K5" s="77"/>
      <c r="L5" s="77"/>
      <c r="M5" s="77"/>
      <c r="N5" s="77"/>
    </row>
    <row r="6" spans="2:14">
      <c r="B6" s="1" t="s">
        <v>196</v>
      </c>
      <c r="C6" s="77">
        <v>13.144083067573931</v>
      </c>
      <c r="D6" s="77">
        <v>13.750259204139894</v>
      </c>
      <c r="E6" s="77">
        <v>22.018669198498529</v>
      </c>
      <c r="F6" s="77"/>
      <c r="G6" s="77"/>
      <c r="H6" s="77"/>
      <c r="I6" s="77"/>
      <c r="J6" s="77"/>
      <c r="K6" s="77"/>
      <c r="L6" s="77"/>
      <c r="M6" s="77"/>
      <c r="N6" s="77"/>
    </row>
    <row r="7" spans="2:14">
      <c r="B7" s="1" t="s">
        <v>197</v>
      </c>
      <c r="C7" s="77">
        <v>1.0924956853096202</v>
      </c>
      <c r="D7" s="77">
        <v>15.03566625068893</v>
      </c>
      <c r="E7" s="77">
        <v>0.37641450694148998</v>
      </c>
      <c r="F7" s="77"/>
      <c r="G7" s="77"/>
      <c r="H7" s="77"/>
      <c r="I7" s="77"/>
      <c r="J7" s="77"/>
      <c r="K7" s="77"/>
      <c r="L7" s="77"/>
      <c r="M7" s="77"/>
      <c r="N7" s="77"/>
    </row>
    <row r="8" spans="2:14">
      <c r="B8" s="1" t="s">
        <v>198</v>
      </c>
      <c r="C8" s="77">
        <v>4.0646544814168193</v>
      </c>
      <c r="D8" s="77">
        <v>2.1212789257365507</v>
      </c>
      <c r="E8" s="77">
        <v>3.8400784700168495</v>
      </c>
      <c r="F8" s="77"/>
      <c r="G8" s="77"/>
      <c r="H8" s="77"/>
      <c r="I8" s="77"/>
      <c r="J8" s="77"/>
      <c r="K8" s="77"/>
      <c r="L8" s="77"/>
      <c r="M8" s="77"/>
      <c r="N8" s="77"/>
    </row>
    <row r="9" spans="2:14">
      <c r="B9" s="1" t="s">
        <v>199</v>
      </c>
      <c r="C9" s="77">
        <v>0.37627958551999996</v>
      </c>
      <c r="D9" s="77">
        <v>19.157297016704046</v>
      </c>
      <c r="E9" s="77">
        <v>16.520099035520008</v>
      </c>
      <c r="F9" s="77"/>
      <c r="G9" s="77"/>
      <c r="H9" s="77"/>
      <c r="I9" s="77"/>
      <c r="J9" s="77"/>
      <c r="K9" s="77"/>
      <c r="L9" s="77"/>
      <c r="M9" s="77"/>
      <c r="N9" s="77"/>
    </row>
    <row r="10" spans="2:14">
      <c r="B10" s="1" t="s">
        <v>200</v>
      </c>
      <c r="C10" s="77">
        <v>37.214352092065035</v>
      </c>
      <c r="D10" s="77">
        <v>41.501817779166139</v>
      </c>
      <c r="E10" s="77">
        <v>36.93360823843264</v>
      </c>
      <c r="F10" s="77"/>
      <c r="G10" s="77"/>
      <c r="H10" s="77"/>
      <c r="I10" s="77"/>
      <c r="J10" s="77"/>
      <c r="K10" s="77"/>
      <c r="L10" s="77"/>
      <c r="M10" s="77"/>
      <c r="N10" s="77"/>
    </row>
    <row r="11" spans="2:14">
      <c r="B11" s="1" t="s">
        <v>201</v>
      </c>
      <c r="C11" s="77">
        <v>10.707333979999998</v>
      </c>
      <c r="D11" s="77">
        <v>15.679477067000001</v>
      </c>
      <c r="E11" s="77">
        <v>18.752090189999997</v>
      </c>
      <c r="F11" s="77"/>
      <c r="G11" s="77"/>
      <c r="H11" s="77"/>
      <c r="I11" s="77"/>
      <c r="J11" s="77"/>
      <c r="K11" s="77"/>
      <c r="L11" s="77"/>
      <c r="M11" s="77"/>
      <c r="N11" s="77"/>
    </row>
    <row r="12" spans="2:14">
      <c r="B12" s="1" t="s">
        <v>153</v>
      </c>
      <c r="C12" s="77">
        <v>0.58428364723171</v>
      </c>
      <c r="D12" s="77">
        <v>0.6224024518687199</v>
      </c>
      <c r="E12" s="77">
        <v>0.20625701900439997</v>
      </c>
      <c r="F12" s="77"/>
      <c r="G12" s="77"/>
      <c r="H12" s="77"/>
      <c r="I12" s="77"/>
      <c r="J12" s="77"/>
      <c r="K12" s="77"/>
      <c r="L12" s="77"/>
      <c r="M12" s="77"/>
      <c r="N12" s="77"/>
    </row>
    <row r="13" spans="2:14">
      <c r="B13" s="1" t="s">
        <v>147</v>
      </c>
      <c r="C13" s="77">
        <v>7.2743047197083994</v>
      </c>
      <c r="D13" s="77">
        <v>7.8119580170966909</v>
      </c>
      <c r="E13" s="77">
        <v>8.7285495605044687</v>
      </c>
      <c r="F13" s="77"/>
      <c r="G13" s="77"/>
      <c r="H13" s="77"/>
      <c r="I13" s="77"/>
      <c r="J13" s="77"/>
      <c r="K13" s="77"/>
      <c r="L13" s="77"/>
      <c r="M13" s="77"/>
      <c r="N13" s="77"/>
    </row>
    <row r="14" spans="2:14">
      <c r="B14" s="1" t="s">
        <v>67</v>
      </c>
      <c r="C14" s="77">
        <v>13.205701564578751</v>
      </c>
      <c r="D14" s="77">
        <v>8.6481163677131807</v>
      </c>
      <c r="E14" s="77">
        <v>6.816322033544469</v>
      </c>
      <c r="F14" s="77"/>
      <c r="G14" s="77"/>
      <c r="H14" s="77"/>
      <c r="I14" s="77"/>
      <c r="J14" s="77"/>
      <c r="K14" s="77"/>
      <c r="L14" s="77"/>
      <c r="M14" s="77"/>
      <c r="N14" s="77"/>
    </row>
    <row r="15" spans="2:14">
      <c r="B15" s="32" t="s">
        <v>151</v>
      </c>
      <c r="C15" s="77">
        <v>1.8075440700000003</v>
      </c>
      <c r="D15" s="77">
        <v>2.5626113499999996</v>
      </c>
      <c r="E15" s="77">
        <v>1.8378535900000001</v>
      </c>
      <c r="F15" s="77"/>
      <c r="G15" s="77"/>
      <c r="H15" s="77"/>
      <c r="I15" s="77"/>
      <c r="J15" s="77"/>
      <c r="K15" s="77"/>
      <c r="L15" s="77"/>
      <c r="M15" s="77"/>
      <c r="N15" s="77"/>
    </row>
    <row r="16" spans="2:14">
      <c r="B16" s="1" t="s">
        <v>68</v>
      </c>
      <c r="C16" s="77">
        <v>6.3170324199999994</v>
      </c>
      <c r="D16" s="77">
        <v>5.8137516900000019</v>
      </c>
      <c r="E16" s="77">
        <v>4.7978092000000006</v>
      </c>
      <c r="F16" s="77"/>
      <c r="G16" s="77"/>
      <c r="H16" s="77"/>
      <c r="I16" s="77"/>
      <c r="J16" s="77"/>
      <c r="K16" s="77"/>
      <c r="L16" s="77"/>
      <c r="M16" s="77"/>
      <c r="N16" s="77"/>
    </row>
    <row r="17" spans="2:14">
      <c r="B17" s="1" t="s">
        <v>70</v>
      </c>
      <c r="C17" s="77">
        <v>3.4275063500000003</v>
      </c>
      <c r="D17" s="77">
        <v>3.71132551</v>
      </c>
      <c r="E17" s="77">
        <v>3.8961343799999981</v>
      </c>
      <c r="F17" s="77"/>
      <c r="G17" s="77"/>
      <c r="H17" s="77"/>
      <c r="I17" s="77"/>
      <c r="J17" s="77"/>
      <c r="K17" s="77"/>
      <c r="L17" s="77"/>
      <c r="M17" s="77"/>
      <c r="N17" s="77"/>
    </row>
    <row r="18" spans="2:14">
      <c r="B18" s="1" t="s">
        <v>69</v>
      </c>
      <c r="C18" s="77">
        <v>5.9095240915827842</v>
      </c>
      <c r="D18" s="77">
        <v>9.4188577902419386</v>
      </c>
      <c r="E18" s="77">
        <v>3.9490001996273287</v>
      </c>
      <c r="F18" s="77"/>
      <c r="G18" s="77"/>
      <c r="H18" s="77"/>
      <c r="I18" s="77"/>
      <c r="J18" s="77"/>
      <c r="K18" s="77"/>
      <c r="L18" s="77"/>
      <c r="M18" s="77"/>
      <c r="N18" s="77"/>
    </row>
    <row r="19" spans="2:14">
      <c r="B19" s="1" t="s">
        <v>41</v>
      </c>
      <c r="C19" s="77">
        <v>124.8706973289169</v>
      </c>
      <c r="D19" s="77">
        <v>162.69040502453146</v>
      </c>
      <c r="E19" s="77">
        <v>142.90072346174571</v>
      </c>
      <c r="F19" s="77">
        <v>0</v>
      </c>
      <c r="G19" s="77">
        <v>0</v>
      </c>
      <c r="H19" s="77">
        <v>0</v>
      </c>
      <c r="I19" s="77">
        <v>0</v>
      </c>
      <c r="J19" s="77">
        <v>0</v>
      </c>
      <c r="K19" s="77">
        <v>0</v>
      </c>
      <c r="L19" s="77">
        <v>0</v>
      </c>
      <c r="M19" s="77">
        <v>0</v>
      </c>
      <c r="N19" s="77">
        <v>0</v>
      </c>
    </row>
    <row r="20" spans="2:14">
      <c r="B20" s="14"/>
    </row>
    <row r="22" spans="2:14">
      <c r="B22" s="78"/>
      <c r="C22" s="79"/>
      <c r="D22" s="79"/>
      <c r="E22" s="79"/>
      <c r="F22" s="79"/>
      <c r="G22" s="79"/>
      <c r="H22" s="79"/>
      <c r="I22" s="79"/>
      <c r="J22" s="79"/>
      <c r="K22" s="79"/>
      <c r="L22" s="79"/>
      <c r="M22" s="79"/>
      <c r="N22" s="79"/>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F16" sqref="F16"/>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71</v>
      </c>
      <c r="C3" s="40">
        <v>12.491434796000002</v>
      </c>
      <c r="D3" s="40">
        <v>12.313815298</v>
      </c>
      <c r="E3" s="40">
        <v>7.6565360889999985</v>
      </c>
      <c r="F3" s="40"/>
      <c r="G3" s="40"/>
      <c r="H3" s="40"/>
      <c r="I3" s="40"/>
      <c r="J3" s="40"/>
      <c r="K3" s="40"/>
      <c r="L3" s="40"/>
      <c r="M3" s="40"/>
      <c r="N3" s="40"/>
    </row>
    <row r="4" spans="2:14">
      <c r="B4" s="32" t="s">
        <v>156</v>
      </c>
      <c r="C4" s="40">
        <v>2.8166584130802699</v>
      </c>
      <c r="D4" s="40">
        <v>2.9863352409868398</v>
      </c>
      <c r="E4" s="40">
        <v>1.1337595827085203</v>
      </c>
      <c r="F4" s="40"/>
      <c r="G4" s="40"/>
      <c r="H4" s="40"/>
      <c r="I4" s="40"/>
      <c r="J4" s="40"/>
      <c r="K4" s="40"/>
      <c r="L4" s="40"/>
      <c r="M4" s="40"/>
      <c r="N4" s="40"/>
    </row>
    <row r="5" spans="2:14">
      <c r="B5" s="32" t="s">
        <v>79</v>
      </c>
      <c r="C5" s="40">
        <v>0</v>
      </c>
      <c r="D5" s="40">
        <v>4.1490390000000002E-2</v>
      </c>
      <c r="E5" s="40">
        <v>0</v>
      </c>
      <c r="F5" s="40"/>
      <c r="G5" s="40"/>
      <c r="H5" s="40"/>
      <c r="I5" s="40"/>
      <c r="J5" s="40"/>
      <c r="K5" s="40"/>
      <c r="L5" s="40"/>
      <c r="M5" s="40"/>
      <c r="N5" s="40"/>
    </row>
    <row r="6" spans="2:14">
      <c r="B6" s="32" t="s">
        <v>29</v>
      </c>
      <c r="C6" s="40">
        <v>2.1131719257353905</v>
      </c>
      <c r="D6" s="40">
        <v>2.3787250926652201</v>
      </c>
      <c r="E6" s="40">
        <v>2.7066834486681097</v>
      </c>
      <c r="F6" s="40"/>
      <c r="G6" s="40"/>
      <c r="H6" s="40"/>
      <c r="I6" s="40"/>
      <c r="J6" s="40"/>
      <c r="K6" s="40"/>
      <c r="L6" s="40"/>
      <c r="M6" s="40"/>
      <c r="N6" s="40"/>
    </row>
    <row r="7" spans="2:14">
      <c r="B7" s="32" t="s">
        <v>30</v>
      </c>
      <c r="C7" s="40">
        <v>34.890949553498793</v>
      </c>
      <c r="D7" s="40">
        <v>43.372762322607009</v>
      </c>
      <c r="E7" s="40">
        <v>51.4585104683539</v>
      </c>
      <c r="F7" s="40"/>
      <c r="G7" s="40"/>
      <c r="H7" s="40"/>
      <c r="I7" s="40"/>
      <c r="J7" s="40"/>
      <c r="K7" s="40"/>
      <c r="L7" s="40"/>
      <c r="M7" s="40"/>
      <c r="N7" s="40"/>
    </row>
    <row r="8" spans="2:14">
      <c r="B8" s="32" t="s">
        <v>72</v>
      </c>
      <c r="C8" s="40">
        <v>1.4916887003096202</v>
      </c>
      <c r="D8" s="40">
        <v>17.12403895504837</v>
      </c>
      <c r="E8" s="40">
        <v>0.52536848594148999</v>
      </c>
      <c r="F8" s="40"/>
      <c r="G8" s="40"/>
      <c r="H8" s="40"/>
      <c r="I8" s="40"/>
      <c r="J8" s="40"/>
      <c r="K8" s="40"/>
      <c r="L8" s="40"/>
      <c r="M8" s="40"/>
      <c r="N8" s="40"/>
    </row>
    <row r="9" spans="2:14">
      <c r="B9" s="32" t="s">
        <v>31</v>
      </c>
      <c r="C9" s="40">
        <v>5.0682432704168194</v>
      </c>
      <c r="D9" s="40">
        <v>3.1077945913219702</v>
      </c>
      <c r="E9" s="40">
        <v>5.1169379020168497</v>
      </c>
      <c r="F9" s="40"/>
      <c r="G9" s="40"/>
      <c r="H9" s="40"/>
      <c r="I9" s="40"/>
      <c r="J9" s="40"/>
      <c r="K9" s="40"/>
      <c r="L9" s="40"/>
      <c r="M9" s="40"/>
      <c r="N9" s="40"/>
    </row>
    <row r="10" spans="2:14">
      <c r="B10" s="32" t="s">
        <v>115</v>
      </c>
      <c r="C10" s="40">
        <v>0.16345450812666001</v>
      </c>
      <c r="D10" s="40">
        <v>8.634573157651998E-2</v>
      </c>
      <c r="E10" s="40">
        <v>7.5488076025700013E-2</v>
      </c>
      <c r="F10" s="40"/>
      <c r="G10" s="40"/>
      <c r="H10" s="40"/>
      <c r="I10" s="40"/>
      <c r="J10" s="40"/>
      <c r="K10" s="40"/>
      <c r="L10" s="40"/>
      <c r="M10" s="40"/>
      <c r="N10" s="40"/>
    </row>
    <row r="11" spans="2:14">
      <c r="B11" s="32" t="s">
        <v>157</v>
      </c>
      <c r="C11" s="40">
        <v>0.40951694970840008</v>
      </c>
      <c r="D11" s="40">
        <v>0.3781467070966899</v>
      </c>
      <c r="E11" s="40">
        <v>0.54410243050446994</v>
      </c>
      <c r="F11" s="40"/>
      <c r="G11" s="40"/>
      <c r="H11" s="40"/>
      <c r="I11" s="40"/>
      <c r="J11" s="40"/>
      <c r="K11" s="40"/>
      <c r="L11" s="40"/>
      <c r="M11" s="40"/>
      <c r="N11" s="40"/>
    </row>
    <row r="12" spans="2:14">
      <c r="B12" s="32" t="s">
        <v>27</v>
      </c>
      <c r="C12" s="40">
        <v>2.1955693445787596</v>
      </c>
      <c r="D12" s="40">
        <v>1.5062126577131802</v>
      </c>
      <c r="E12" s="40">
        <v>1.2451507435444702</v>
      </c>
      <c r="F12" s="40"/>
      <c r="G12" s="40"/>
      <c r="H12" s="40"/>
      <c r="I12" s="40"/>
      <c r="J12" s="40"/>
      <c r="K12" s="40"/>
      <c r="L12" s="40"/>
      <c r="M12" s="40"/>
      <c r="N12" s="40"/>
    </row>
    <row r="13" spans="2:14">
      <c r="B13" s="1" t="s">
        <v>32</v>
      </c>
      <c r="C13" s="40">
        <v>4.5905539931857611</v>
      </c>
      <c r="D13" s="40">
        <v>3.0364604354835101</v>
      </c>
      <c r="E13" s="40">
        <v>4.1311564685258801</v>
      </c>
      <c r="F13" s="40"/>
      <c r="G13" s="40"/>
      <c r="H13" s="40"/>
      <c r="I13" s="40"/>
      <c r="J13" s="40"/>
      <c r="K13" s="40"/>
      <c r="L13" s="40"/>
      <c r="M13" s="40"/>
      <c r="N13" s="40"/>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135</v>
      </c>
      <c r="C18" s="3">
        <v>43951</v>
      </c>
      <c r="D18" s="3">
        <v>43982</v>
      </c>
      <c r="E18" s="3">
        <v>44012</v>
      </c>
      <c r="F18" s="3">
        <v>44043</v>
      </c>
      <c r="G18" s="3">
        <v>44074</v>
      </c>
      <c r="H18" s="3">
        <v>44104</v>
      </c>
      <c r="I18" s="3">
        <v>44135</v>
      </c>
      <c r="J18" s="3">
        <v>44165</v>
      </c>
      <c r="K18" s="3">
        <v>44196</v>
      </c>
      <c r="L18" s="3">
        <v>44227</v>
      </c>
      <c r="M18" s="3">
        <v>44255</v>
      </c>
      <c r="N18" s="3">
        <v>44286</v>
      </c>
    </row>
    <row r="19" spans="2:18">
      <c r="B19" s="1" t="s">
        <v>71</v>
      </c>
      <c r="C19" s="20">
        <v>162445.50900000005</v>
      </c>
      <c r="D19" s="20">
        <v>254836.663</v>
      </c>
      <c r="E19" s="20">
        <v>-1653.0029999999988</v>
      </c>
      <c r="F19" s="20">
        <v>0</v>
      </c>
      <c r="G19" s="20">
        <v>0</v>
      </c>
      <c r="H19" s="20">
        <v>0</v>
      </c>
      <c r="I19" s="20">
        <v>0</v>
      </c>
      <c r="J19" s="20">
        <v>0</v>
      </c>
      <c r="K19" s="20">
        <v>0</v>
      </c>
      <c r="L19" s="20">
        <v>0</v>
      </c>
      <c r="M19" s="20">
        <v>0</v>
      </c>
      <c r="N19" s="20">
        <v>0</v>
      </c>
      <c r="P19" s="29"/>
      <c r="Q19" s="30"/>
      <c r="R19" s="30"/>
    </row>
    <row r="20" spans="2:18">
      <c r="B20" s="32" t="s">
        <v>156</v>
      </c>
      <c r="C20" s="20">
        <v>64418.160999999993</v>
      </c>
      <c r="D20" s="20">
        <v>91488.575999999986</v>
      </c>
      <c r="E20" s="20">
        <v>48065.981999999996</v>
      </c>
      <c r="F20" s="20">
        <v>0</v>
      </c>
      <c r="G20" s="20">
        <v>0</v>
      </c>
      <c r="H20" s="20">
        <v>0</v>
      </c>
      <c r="I20" s="20">
        <v>0</v>
      </c>
      <c r="J20" s="20">
        <v>0</v>
      </c>
      <c r="K20" s="20">
        <v>0</v>
      </c>
      <c r="L20" s="20">
        <v>0</v>
      </c>
      <c r="M20" s="20">
        <v>0</v>
      </c>
      <c r="N20" s="20">
        <v>0</v>
      </c>
      <c r="P20" s="29"/>
      <c r="Q20" s="30"/>
      <c r="R20" s="30"/>
    </row>
    <row r="21" spans="2:18">
      <c r="B21" s="32" t="s">
        <v>79</v>
      </c>
      <c r="C21" s="20">
        <v>0</v>
      </c>
      <c r="D21" s="20">
        <v>529</v>
      </c>
      <c r="E21" s="20">
        <v>0</v>
      </c>
      <c r="F21" s="20">
        <v>0</v>
      </c>
      <c r="G21" s="20">
        <v>0</v>
      </c>
      <c r="H21" s="20">
        <v>0</v>
      </c>
      <c r="I21" s="20">
        <v>0</v>
      </c>
      <c r="J21" s="20">
        <v>0</v>
      </c>
      <c r="K21" s="20">
        <v>0</v>
      </c>
      <c r="L21" s="20">
        <v>0</v>
      </c>
      <c r="M21" s="20">
        <v>0</v>
      </c>
      <c r="N21" s="20">
        <v>0</v>
      </c>
      <c r="P21" s="29"/>
      <c r="Q21" s="30"/>
      <c r="R21" s="30"/>
    </row>
    <row r="22" spans="2:18">
      <c r="B22" s="32" t="s">
        <v>29</v>
      </c>
      <c r="C22" s="20">
        <v>676469.91000000015</v>
      </c>
      <c r="D22" s="20">
        <v>600653.7899999998</v>
      </c>
      <c r="E22" s="20">
        <v>708116.15599999996</v>
      </c>
      <c r="F22" s="20">
        <v>0</v>
      </c>
      <c r="G22" s="20">
        <v>0</v>
      </c>
      <c r="H22" s="20">
        <v>0</v>
      </c>
      <c r="I22" s="20">
        <v>0</v>
      </c>
      <c r="J22" s="20">
        <v>0</v>
      </c>
      <c r="K22" s="20">
        <v>0</v>
      </c>
      <c r="L22" s="20">
        <v>0</v>
      </c>
      <c r="M22" s="20">
        <v>0</v>
      </c>
      <c r="N22" s="20">
        <v>0</v>
      </c>
      <c r="P22" s="29"/>
      <c r="Q22" s="30"/>
      <c r="R22" s="30"/>
    </row>
    <row r="23" spans="2:18">
      <c r="B23" s="32" t="s">
        <v>30</v>
      </c>
      <c r="C23" s="20">
        <v>1856229.9169999997</v>
      </c>
      <c r="D23" s="20">
        <v>2131312.1150000002</v>
      </c>
      <c r="E23" s="20">
        <v>1994101.8030000001</v>
      </c>
      <c r="F23" s="20">
        <v>0</v>
      </c>
      <c r="G23" s="20">
        <v>0</v>
      </c>
      <c r="H23" s="20">
        <v>0</v>
      </c>
      <c r="I23" s="20">
        <v>0</v>
      </c>
      <c r="J23" s="20">
        <v>0</v>
      </c>
      <c r="K23" s="20">
        <v>0</v>
      </c>
      <c r="L23" s="20">
        <v>0</v>
      </c>
      <c r="M23" s="20">
        <v>0</v>
      </c>
      <c r="N23" s="20">
        <v>0</v>
      </c>
      <c r="P23" s="29"/>
      <c r="Q23" s="30"/>
      <c r="R23" s="30"/>
    </row>
    <row r="24" spans="2:18">
      <c r="B24" s="32" t="s">
        <v>72</v>
      </c>
      <c r="C24" s="20">
        <v>12932.804999999998</v>
      </c>
      <c r="D24" s="20">
        <v>139958.27300000002</v>
      </c>
      <c r="E24" s="20">
        <v>5771.2829999999994</v>
      </c>
      <c r="F24" s="20">
        <v>0</v>
      </c>
      <c r="G24" s="20">
        <v>0</v>
      </c>
      <c r="H24" s="20">
        <v>0</v>
      </c>
      <c r="I24" s="20">
        <v>0</v>
      </c>
      <c r="J24" s="20">
        <v>0</v>
      </c>
      <c r="K24" s="20">
        <v>0</v>
      </c>
      <c r="L24" s="20">
        <v>0</v>
      </c>
      <c r="M24" s="20">
        <v>0</v>
      </c>
      <c r="N24" s="20">
        <v>0</v>
      </c>
      <c r="P24" s="29"/>
      <c r="Q24" s="30"/>
      <c r="R24" s="30"/>
    </row>
    <row r="25" spans="2:18">
      <c r="B25" s="32" t="s">
        <v>31</v>
      </c>
      <c r="C25" s="20">
        <v>67720.861999999994</v>
      </c>
      <c r="D25" s="20">
        <v>38659.661999999997</v>
      </c>
      <c r="E25" s="20">
        <v>124971.75700000001</v>
      </c>
      <c r="F25" s="20">
        <v>0</v>
      </c>
      <c r="G25" s="20">
        <v>0</v>
      </c>
      <c r="H25" s="20">
        <v>0</v>
      </c>
      <c r="I25" s="20">
        <v>0</v>
      </c>
      <c r="J25" s="20">
        <v>0</v>
      </c>
      <c r="K25" s="20">
        <v>0</v>
      </c>
      <c r="L25" s="20">
        <v>0</v>
      </c>
      <c r="M25" s="20">
        <v>0</v>
      </c>
      <c r="N25" s="20">
        <v>0</v>
      </c>
      <c r="P25" s="29"/>
      <c r="Q25" s="30"/>
      <c r="R25" s="30"/>
    </row>
    <row r="26" spans="2:18">
      <c r="B26" s="32" t="s">
        <v>115</v>
      </c>
      <c r="C26" s="20">
        <v>-45873.085000000006</v>
      </c>
      <c r="D26" s="20">
        <v>-16882.987000000001</v>
      </c>
      <c r="E26" s="20">
        <v>-24648.087999999996</v>
      </c>
      <c r="F26" s="20">
        <v>0</v>
      </c>
      <c r="G26" s="20">
        <v>0</v>
      </c>
      <c r="H26" s="20">
        <v>0</v>
      </c>
      <c r="I26" s="20">
        <v>0</v>
      </c>
      <c r="J26" s="20">
        <v>0</v>
      </c>
      <c r="K26" s="20">
        <v>0</v>
      </c>
      <c r="L26" s="20">
        <v>0</v>
      </c>
      <c r="M26" s="20">
        <v>0</v>
      </c>
      <c r="N26" s="20">
        <v>0</v>
      </c>
      <c r="P26" s="29"/>
      <c r="Q26" s="30"/>
      <c r="R26" s="30"/>
    </row>
    <row r="27" spans="2:18">
      <c r="B27" s="32" t="s">
        <v>157</v>
      </c>
      <c r="C27" s="20">
        <v>20891.868000000002</v>
      </c>
      <c r="D27" s="20">
        <v>20505.090000000004</v>
      </c>
      <c r="E27" s="20">
        <v>27104.882000000009</v>
      </c>
      <c r="F27" s="20">
        <v>0</v>
      </c>
      <c r="G27" s="20">
        <v>0</v>
      </c>
      <c r="H27" s="20">
        <v>0</v>
      </c>
      <c r="I27" s="20">
        <v>0</v>
      </c>
      <c r="J27" s="20">
        <v>0</v>
      </c>
      <c r="K27" s="20">
        <v>0</v>
      </c>
      <c r="L27" s="20">
        <v>0</v>
      </c>
      <c r="M27" s="20">
        <v>0</v>
      </c>
      <c r="N27" s="20">
        <v>0</v>
      </c>
      <c r="P27" s="29"/>
      <c r="Q27" s="30"/>
      <c r="R27" s="30"/>
    </row>
    <row r="28" spans="2:18">
      <c r="B28" s="32" t="s">
        <v>27</v>
      </c>
      <c r="C28" s="20">
        <v>101006.07299999999</v>
      </c>
      <c r="D28" s="20">
        <v>67473.980999999985</v>
      </c>
      <c r="E28" s="20">
        <v>55104.62999999999</v>
      </c>
      <c r="F28" s="20">
        <v>0</v>
      </c>
      <c r="G28" s="20">
        <v>0</v>
      </c>
      <c r="H28" s="20">
        <v>0</v>
      </c>
      <c r="I28" s="20">
        <v>0</v>
      </c>
      <c r="J28" s="20">
        <v>0</v>
      </c>
      <c r="K28" s="20">
        <v>0</v>
      </c>
      <c r="L28" s="20">
        <v>0</v>
      </c>
      <c r="M28" s="20">
        <v>0</v>
      </c>
      <c r="N28" s="20">
        <v>0</v>
      </c>
      <c r="P28" s="29"/>
      <c r="Q28" s="30"/>
      <c r="R28" s="30"/>
    </row>
    <row r="29" spans="2:18">
      <c r="B29" s="1" t="s">
        <v>32</v>
      </c>
      <c r="C29" s="20">
        <v>-122848.98400000001</v>
      </c>
      <c r="D29" s="20">
        <v>-38135.084999999985</v>
      </c>
      <c r="E29" s="20">
        <v>-46147.262000000002</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80" zoomScaleNormal="80" workbookViewId="0">
      <selection activeCell="G21" sqref="G21"/>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40">
        <v>11.01947081999999</v>
      </c>
      <c r="D3" s="40">
        <v>7.168403109999999</v>
      </c>
      <c r="E3" s="40">
        <v>5.5069563900000009</v>
      </c>
      <c r="F3" s="40"/>
      <c r="G3" s="40"/>
      <c r="H3" s="40"/>
      <c r="I3" s="40"/>
      <c r="J3" s="40"/>
      <c r="K3" s="40"/>
      <c r="L3" s="40"/>
      <c r="M3" s="40"/>
      <c r="N3" s="40"/>
    </row>
    <row r="4" spans="2:14">
      <c r="B4" s="4" t="s">
        <v>8</v>
      </c>
      <c r="C4" s="40">
        <v>6.9815305300000015</v>
      </c>
      <c r="D4" s="40">
        <v>7.3775028899999997</v>
      </c>
      <c r="E4" s="40">
        <v>8.1848933800000001</v>
      </c>
      <c r="F4" s="40"/>
      <c r="G4" s="40"/>
      <c r="H4" s="40"/>
      <c r="I4" s="40"/>
      <c r="J4" s="40"/>
      <c r="K4" s="40"/>
      <c r="L4" s="40"/>
      <c r="M4" s="40"/>
      <c r="N4" s="40"/>
    </row>
    <row r="5" spans="2:14">
      <c r="B5" s="4" t="s">
        <v>9</v>
      </c>
      <c r="C5" s="40">
        <v>2.3445781200000004</v>
      </c>
      <c r="D5" s="40">
        <v>0.58294673999999969</v>
      </c>
      <c r="E5" s="40">
        <v>2.7893869000000002</v>
      </c>
      <c r="F5" s="40"/>
      <c r="G5" s="40"/>
      <c r="H5" s="40"/>
      <c r="I5" s="40"/>
      <c r="J5" s="40"/>
      <c r="K5" s="40"/>
      <c r="L5" s="40"/>
      <c r="M5" s="40"/>
      <c r="N5" s="40"/>
    </row>
    <row r="6" spans="2:14">
      <c r="B6" s="4" t="s">
        <v>10</v>
      </c>
      <c r="C6" s="40">
        <v>1.8999157600000003</v>
      </c>
      <c r="D6" s="40">
        <v>2.63415965</v>
      </c>
      <c r="E6" s="40">
        <v>1.8343834300000001</v>
      </c>
      <c r="F6" s="40"/>
      <c r="G6" s="40"/>
      <c r="H6" s="40"/>
      <c r="I6" s="40"/>
      <c r="J6" s="40"/>
      <c r="K6" s="40"/>
      <c r="L6" s="40"/>
      <c r="M6" s="40"/>
      <c r="N6" s="40"/>
    </row>
    <row r="7" spans="2:14">
      <c r="B7" s="53" t="s">
        <v>11</v>
      </c>
      <c r="C7" s="40">
        <v>3.6211671200000004</v>
      </c>
      <c r="D7" s="40">
        <v>3.9115656699999994</v>
      </c>
      <c r="E7" s="40">
        <v>3.7128360900000001</v>
      </c>
      <c r="F7" s="40"/>
      <c r="G7" s="40"/>
      <c r="H7" s="40"/>
      <c r="I7" s="40"/>
      <c r="J7" s="40"/>
      <c r="K7" s="40"/>
      <c r="L7" s="40"/>
      <c r="M7" s="40"/>
      <c r="N7" s="40"/>
    </row>
    <row r="8" spans="2:14">
      <c r="B8" s="53" t="s">
        <v>12</v>
      </c>
      <c r="C8" s="40">
        <v>6.3170324199999994</v>
      </c>
      <c r="D8" s="40">
        <v>5.8137516900000001</v>
      </c>
      <c r="E8" s="40">
        <v>4.8077799899999984</v>
      </c>
      <c r="F8" s="40"/>
      <c r="G8" s="40"/>
      <c r="H8" s="40"/>
      <c r="I8" s="40"/>
      <c r="J8" s="40"/>
      <c r="K8" s="40"/>
      <c r="L8" s="40"/>
      <c r="M8" s="40"/>
      <c r="N8" s="40"/>
    </row>
    <row r="9" spans="2:14">
      <c r="B9" s="53" t="s">
        <v>13</v>
      </c>
      <c r="C9" s="40">
        <v>0.48717554905439991</v>
      </c>
      <c r="D9" s="40">
        <v>18.878726706022924</v>
      </c>
      <c r="E9" s="40">
        <v>13.6251519290544</v>
      </c>
      <c r="F9" s="40"/>
      <c r="G9" s="40"/>
      <c r="H9" s="40"/>
      <c r="I9" s="40"/>
      <c r="J9" s="40"/>
      <c r="K9" s="40"/>
      <c r="L9" s="40"/>
      <c r="M9" s="40"/>
      <c r="N9" s="40"/>
    </row>
    <row r="10" spans="2:14">
      <c r="B10" s="53" t="s">
        <v>14</v>
      </c>
      <c r="C10" s="40">
        <v>0.91323774839701355</v>
      </c>
      <c r="D10" s="40">
        <v>0.75275793282745074</v>
      </c>
      <c r="E10" s="40">
        <v>0.92179555326651186</v>
      </c>
      <c r="F10" s="40"/>
      <c r="G10" s="40"/>
      <c r="H10" s="40"/>
      <c r="I10" s="40"/>
      <c r="J10" s="40"/>
      <c r="K10" s="40"/>
      <c r="L10" s="40"/>
      <c r="M10" s="40"/>
      <c r="N10" s="40"/>
    </row>
    <row r="11" spans="2:14">
      <c r="B11" s="4" t="s">
        <v>15</v>
      </c>
      <c r="C11" s="40">
        <v>9.5710000000000017E-5</v>
      </c>
      <c r="D11" s="40">
        <v>9.3460000000000003E-5</v>
      </c>
      <c r="E11" s="40">
        <v>0</v>
      </c>
      <c r="F11" s="40"/>
      <c r="G11" s="40"/>
      <c r="H11" s="40"/>
      <c r="I11" s="40"/>
      <c r="J11" s="40"/>
      <c r="K11" s="40"/>
      <c r="L11" s="40"/>
      <c r="M11" s="40"/>
      <c r="N11" s="40"/>
    </row>
    <row r="12" spans="2:14">
      <c r="B12" s="4" t="s">
        <v>16</v>
      </c>
      <c r="C12" s="40">
        <v>0.13213056000000001</v>
      </c>
      <c r="D12" s="40">
        <v>2.2660076400000002</v>
      </c>
      <c r="E12" s="40">
        <v>9.7664759999999989E-2</v>
      </c>
      <c r="F12" s="40"/>
      <c r="G12" s="40"/>
      <c r="H12" s="40"/>
      <c r="I12" s="40"/>
      <c r="J12" s="40"/>
      <c r="K12" s="40"/>
      <c r="L12" s="40"/>
      <c r="M12" s="40"/>
      <c r="N12" s="40"/>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40">
        <v>7.6899735700000003</v>
      </c>
      <c r="D16" s="40">
        <v>6.7175724799999994</v>
      </c>
      <c r="E16" s="40">
        <v>5.5207403600000005</v>
      </c>
      <c r="F16" s="40"/>
      <c r="G16" s="40"/>
      <c r="H16" s="40"/>
      <c r="I16" s="40"/>
      <c r="J16" s="40"/>
      <c r="K16" s="40"/>
      <c r="L16" s="40"/>
      <c r="M16" s="40"/>
      <c r="N16" s="40"/>
    </row>
    <row r="17" spans="2:14">
      <c r="B17" s="1" t="s">
        <v>18</v>
      </c>
      <c r="C17" s="40">
        <v>19.565243007451404</v>
      </c>
      <c r="D17" s="40">
        <v>36.509364588850374</v>
      </c>
      <c r="E17" s="40">
        <v>29.52900997232091</v>
      </c>
      <c r="F17" s="40"/>
      <c r="G17" s="40"/>
      <c r="H17" s="40"/>
      <c r="I17" s="40"/>
      <c r="J17" s="40"/>
      <c r="K17" s="40"/>
      <c r="L17" s="40"/>
      <c r="M17" s="40"/>
      <c r="N17" s="40"/>
    </row>
    <row r="18" spans="2:14">
      <c r="B18" s="1" t="s">
        <v>20</v>
      </c>
      <c r="C18" s="40">
        <v>6.1354381499999997</v>
      </c>
      <c r="D18" s="40">
        <v>3.9733876800000001</v>
      </c>
      <c r="E18" s="40">
        <v>6.2826604799999997</v>
      </c>
      <c r="F18" s="40"/>
      <c r="G18" s="40"/>
      <c r="H18" s="40"/>
      <c r="I18" s="40"/>
      <c r="J18" s="40"/>
      <c r="K18" s="40"/>
      <c r="L18" s="40"/>
      <c r="M18" s="40"/>
      <c r="N18" s="40"/>
    </row>
    <row r="19" spans="2:14">
      <c r="B19" s="1" t="s">
        <v>19</v>
      </c>
      <c r="C19" s="40">
        <v>0.13222626999999998</v>
      </c>
      <c r="D19" s="40">
        <v>2.2661011000000002</v>
      </c>
      <c r="E19" s="40">
        <v>9.7664759999999989E-2</v>
      </c>
      <c r="F19" s="40"/>
      <c r="G19" s="40"/>
      <c r="H19" s="40"/>
      <c r="I19" s="40"/>
      <c r="J19" s="40"/>
      <c r="K19" s="40"/>
      <c r="L19" s="40"/>
      <c r="M19" s="40"/>
      <c r="N19" s="40"/>
    </row>
    <row r="22" spans="2:14">
      <c r="C22" s="76"/>
    </row>
    <row r="25" spans="2:14"/>
    <row r="41" spans="2:2">
      <c r="B41" s="45" t="s">
        <v>166</v>
      </c>
    </row>
    <row r="42" spans="2:2">
      <c r="B42" t="s">
        <v>193</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zoomScaleNormal="100" workbookViewId="0">
      <selection activeCell="O8" sqref="O8"/>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126</v>
      </c>
      <c r="C2" s="3">
        <v>43922</v>
      </c>
      <c r="D2" s="3">
        <v>43952</v>
      </c>
      <c r="E2" s="3">
        <v>43983</v>
      </c>
      <c r="F2" s="3">
        <v>44013</v>
      </c>
      <c r="G2" s="3">
        <v>44044</v>
      </c>
      <c r="H2" s="3">
        <v>44075</v>
      </c>
      <c r="I2" s="3">
        <v>44105</v>
      </c>
      <c r="J2" s="3">
        <v>44136</v>
      </c>
      <c r="K2" s="3">
        <v>44166</v>
      </c>
      <c r="L2" s="3">
        <v>44197</v>
      </c>
      <c r="M2" s="3">
        <v>44228</v>
      </c>
      <c r="N2" s="3">
        <v>44256</v>
      </c>
      <c r="P2" t="s">
        <v>173</v>
      </c>
    </row>
    <row r="3" spans="2:16">
      <c r="B3" s="4" t="s">
        <v>128</v>
      </c>
      <c r="C3" s="54">
        <v>164805</v>
      </c>
      <c r="D3" s="55">
        <v>177907</v>
      </c>
      <c r="E3" s="55">
        <v>244259.5</v>
      </c>
      <c r="F3" s="55"/>
      <c r="G3" s="55"/>
      <c r="H3" s="55"/>
      <c r="I3" s="55"/>
      <c r="J3" s="55"/>
      <c r="K3" s="55"/>
      <c r="L3" s="55"/>
      <c r="M3" s="55"/>
      <c r="N3" s="55"/>
      <c r="P3" s="50">
        <v>1046261.5</v>
      </c>
    </row>
    <row r="4" spans="2:16">
      <c r="B4" s="4" t="s">
        <v>129</v>
      </c>
      <c r="C4" s="54">
        <v>826502.5</v>
      </c>
      <c r="D4" s="55">
        <v>778371.1</v>
      </c>
      <c r="E4" s="55">
        <v>802002</v>
      </c>
      <c r="F4" s="55"/>
      <c r="G4" s="55"/>
      <c r="H4" s="55"/>
      <c r="I4" s="55"/>
      <c r="J4" s="55"/>
      <c r="K4" s="55"/>
      <c r="L4" s="55"/>
      <c r="M4" s="55"/>
      <c r="N4" s="55"/>
      <c r="P4" s="13"/>
    </row>
    <row r="5" spans="2:16">
      <c r="B5" s="4" t="s">
        <v>137</v>
      </c>
      <c r="C5" s="55">
        <v>991307.5</v>
      </c>
      <c r="D5" s="55">
        <v>956278.1</v>
      </c>
      <c r="E5" s="55">
        <v>1046261.5</v>
      </c>
      <c r="F5" s="55">
        <v>0</v>
      </c>
      <c r="G5" s="55">
        <v>0</v>
      </c>
      <c r="H5" s="55">
        <v>0</v>
      </c>
      <c r="I5" s="55">
        <v>0</v>
      </c>
      <c r="J5" s="55">
        <v>0</v>
      </c>
      <c r="K5" s="55">
        <v>0</v>
      </c>
      <c r="L5" s="55">
        <v>0</v>
      </c>
      <c r="M5" s="55">
        <v>0</v>
      </c>
      <c r="N5" s="55">
        <v>0</v>
      </c>
    </row>
    <row r="6" spans="2:16">
      <c r="B6" s="33"/>
      <c r="C6" s="34"/>
      <c r="D6" s="34"/>
      <c r="E6" s="34"/>
      <c r="F6" s="34"/>
      <c r="G6" s="34"/>
      <c r="H6" s="34"/>
      <c r="I6" s="34"/>
      <c r="J6" s="34"/>
      <c r="K6" s="34"/>
      <c r="L6" s="34"/>
      <c r="M6" s="34"/>
      <c r="N6" s="34"/>
    </row>
    <row r="7" spans="2:16">
      <c r="C7" s="28"/>
    </row>
    <row r="8" spans="2:16">
      <c r="B8" s="2" t="s">
        <v>127</v>
      </c>
      <c r="C8" s="3">
        <v>43922</v>
      </c>
      <c r="D8" s="3">
        <v>43952</v>
      </c>
      <c r="E8" s="3">
        <v>43983</v>
      </c>
      <c r="F8" s="3">
        <v>44013</v>
      </c>
      <c r="G8" s="3">
        <v>44044</v>
      </c>
      <c r="H8" s="3">
        <v>44075</v>
      </c>
      <c r="I8" s="3">
        <v>44105</v>
      </c>
      <c r="J8" s="3">
        <v>44136</v>
      </c>
      <c r="K8" s="3">
        <v>44166</v>
      </c>
      <c r="L8" s="3">
        <v>44197</v>
      </c>
      <c r="M8" s="3">
        <v>44228</v>
      </c>
      <c r="N8" s="3">
        <v>44256</v>
      </c>
    </row>
    <row r="9" spans="2:16">
      <c r="B9" s="4" t="s">
        <v>139</v>
      </c>
      <c r="C9" s="11">
        <v>2.3562114421058502</v>
      </c>
      <c r="D9" s="12">
        <v>1.69820747170558</v>
      </c>
      <c r="E9" s="12">
        <v>4.2199510160061298</v>
      </c>
      <c r="F9" s="12"/>
      <c r="G9" s="12"/>
      <c r="H9" s="12"/>
      <c r="I9" s="12"/>
      <c r="J9" s="12"/>
      <c r="K9" s="12"/>
      <c r="L9" s="12"/>
      <c r="M9" s="12"/>
      <c r="N9" s="12"/>
    </row>
    <row r="10" spans="2:16">
      <c r="B10" s="4" t="s">
        <v>140</v>
      </c>
      <c r="C10" s="11">
        <v>24.433129939649699</v>
      </c>
      <c r="D10" s="12">
        <v>22.751789483864098</v>
      </c>
      <c r="E10" s="12">
        <v>20.868097569873502</v>
      </c>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K14" sqref="K14"/>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74</v>
      </c>
      <c r="C3" s="54">
        <v>3.2033537199999893</v>
      </c>
      <c r="D3" s="54">
        <v>3.2882222600000004</v>
      </c>
      <c r="E3" s="54">
        <v>2.8029441100000008</v>
      </c>
      <c r="F3" s="55"/>
      <c r="G3" s="55"/>
      <c r="H3" s="55"/>
      <c r="I3" s="55"/>
      <c r="J3" s="55"/>
      <c r="K3" s="55"/>
      <c r="L3" s="55"/>
      <c r="M3" s="55"/>
      <c r="N3" s="55"/>
      <c r="O3">
        <v>0</v>
      </c>
    </row>
    <row r="4" spans="2:15">
      <c r="B4" s="4" t="s">
        <v>75</v>
      </c>
      <c r="C4" s="54">
        <v>1.7020778799999994</v>
      </c>
      <c r="D4" s="54">
        <v>-0.17650411000000066</v>
      </c>
      <c r="E4" s="54">
        <v>2.0146261600000011</v>
      </c>
      <c r="F4" s="55"/>
      <c r="G4" s="55"/>
      <c r="H4" s="55"/>
      <c r="I4" s="55"/>
      <c r="J4" s="55"/>
      <c r="K4" s="55"/>
      <c r="L4" s="55"/>
      <c r="M4" s="55"/>
      <c r="N4" s="55"/>
    </row>
    <row r="5" spans="2:15">
      <c r="B5" s="4" t="s">
        <v>76</v>
      </c>
      <c r="C5" s="54">
        <v>1.08551285</v>
      </c>
      <c r="D5" s="54">
        <v>0.79903365999999987</v>
      </c>
      <c r="E5" s="54">
        <v>1.3210354</v>
      </c>
      <c r="F5" s="55"/>
      <c r="G5" s="55"/>
      <c r="H5" s="55"/>
      <c r="I5" s="55"/>
      <c r="J5" s="55"/>
      <c r="K5" s="55"/>
      <c r="L5" s="55"/>
      <c r="M5" s="55"/>
      <c r="N5" s="55"/>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77</v>
      </c>
      <c r="C9" s="31">
        <v>5.9909444499999882</v>
      </c>
      <c r="D9" s="31">
        <v>3.9107518100000007</v>
      </c>
      <c r="E9" s="31">
        <v>6.1386056700000013</v>
      </c>
      <c r="F9" s="31"/>
      <c r="G9" s="31"/>
      <c r="H9" s="31"/>
      <c r="I9" s="31"/>
      <c r="J9" s="31"/>
      <c r="K9" s="31"/>
      <c r="L9" s="31"/>
      <c r="M9" s="31"/>
      <c r="N9" s="31"/>
    </row>
    <row r="10" spans="2:15">
      <c r="B10" s="4" t="s">
        <v>78</v>
      </c>
      <c r="C10" s="31">
        <v>26.630997219054397</v>
      </c>
      <c r="D10" s="31">
        <v>42.245348646022869</v>
      </c>
      <c r="E10" s="31">
        <v>34.3227824390544</v>
      </c>
      <c r="F10" s="31"/>
      <c r="G10" s="31"/>
      <c r="H10" s="31"/>
      <c r="I10" s="31"/>
      <c r="J10" s="31"/>
      <c r="K10" s="31"/>
      <c r="L10" s="31"/>
      <c r="M10" s="31"/>
      <c r="N10" s="31"/>
    </row>
    <row r="11" spans="2:15">
      <c r="B11" s="4" t="s">
        <v>141</v>
      </c>
      <c r="C11" s="31">
        <v>0.91323774839701355</v>
      </c>
      <c r="D11" s="31">
        <v>0.75275793282745074</v>
      </c>
      <c r="E11" s="31">
        <v>0.92179555326651186</v>
      </c>
      <c r="F11" s="31"/>
      <c r="G11" s="31"/>
      <c r="H11" s="31"/>
      <c r="I11" s="31"/>
      <c r="J11" s="31"/>
      <c r="K11" s="31"/>
      <c r="L11" s="31"/>
      <c r="M11" s="31"/>
      <c r="N11" s="31"/>
    </row>
    <row r="12" spans="2:15">
      <c r="B12" s="4" t="s">
        <v>73</v>
      </c>
      <c r="C12" s="31">
        <v>9.5710000000000017E-5</v>
      </c>
      <c r="D12" s="31">
        <v>9.3460000000000003E-5</v>
      </c>
      <c r="E12" s="31">
        <v>0</v>
      </c>
      <c r="F12" s="31"/>
      <c r="G12" s="31"/>
      <c r="H12" s="31"/>
      <c r="I12" s="31"/>
      <c r="J12" s="31"/>
      <c r="K12" s="31"/>
      <c r="L12" s="31"/>
      <c r="M12" s="31"/>
      <c r="N12" s="31"/>
    </row>
    <row r="21" spans="11:11">
      <c r="K21" s="76"/>
    </row>
    <row r="33" spans="2:2">
      <c r="B33" t="s">
        <v>166</v>
      </c>
    </row>
    <row r="34" spans="2:2">
      <c r="B34" t="s">
        <v>194</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C21" sqref="C21"/>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40">
        <v>-1.6527706999999999E-2</v>
      </c>
      <c r="D3" s="40">
        <v>4.8181949999999991E-3</v>
      </c>
      <c r="E3" s="40">
        <v>-2.0804637000000001E-2</v>
      </c>
      <c r="F3" s="40"/>
      <c r="G3" s="40"/>
      <c r="H3" s="40"/>
      <c r="I3" s="40"/>
      <c r="J3" s="40"/>
      <c r="K3" s="40"/>
      <c r="L3" s="40"/>
      <c r="M3" s="40"/>
      <c r="N3" s="40"/>
    </row>
    <row r="4" spans="2:14">
      <c r="B4" s="1" t="s">
        <v>23</v>
      </c>
      <c r="C4" s="40">
        <v>0</v>
      </c>
      <c r="D4" s="40">
        <v>0</v>
      </c>
      <c r="E4" s="40">
        <v>0</v>
      </c>
      <c r="F4" s="40"/>
      <c r="G4" s="40"/>
      <c r="H4" s="40"/>
      <c r="I4" s="40"/>
      <c r="J4" s="40"/>
      <c r="K4" s="40"/>
      <c r="L4" s="40"/>
      <c r="M4" s="40"/>
      <c r="N4" s="40"/>
    </row>
    <row r="5" spans="2:14">
      <c r="B5" s="1" t="s">
        <v>24</v>
      </c>
      <c r="C5" s="40">
        <v>0</v>
      </c>
      <c r="D5" s="40">
        <v>0</v>
      </c>
      <c r="E5" s="40">
        <v>0</v>
      </c>
      <c r="F5" s="40"/>
      <c r="G5" s="40"/>
      <c r="H5" s="40"/>
      <c r="I5" s="40"/>
      <c r="J5" s="40"/>
      <c r="K5" s="40"/>
      <c r="L5" s="40"/>
      <c r="M5" s="40"/>
      <c r="N5" s="40"/>
    </row>
    <row r="6" spans="2:14">
      <c r="B6" s="1" t="s">
        <v>33</v>
      </c>
      <c r="C6" s="40">
        <v>0</v>
      </c>
      <c r="D6" s="40">
        <v>0</v>
      </c>
      <c r="E6" s="40">
        <v>0</v>
      </c>
      <c r="F6" s="40"/>
      <c r="G6" s="40"/>
      <c r="H6" s="40"/>
      <c r="I6" s="40"/>
      <c r="J6" s="40"/>
      <c r="K6" s="40"/>
      <c r="L6" s="40"/>
      <c r="M6" s="40"/>
      <c r="N6" s="40"/>
    </row>
    <row r="7" spans="2:14">
      <c r="B7" s="1" t="s">
        <v>25</v>
      </c>
      <c r="C7" s="40">
        <v>0</v>
      </c>
      <c r="D7" s="40">
        <v>0</v>
      </c>
      <c r="E7" s="40">
        <v>0</v>
      </c>
      <c r="F7" s="40"/>
      <c r="G7" s="40"/>
      <c r="H7" s="40"/>
      <c r="I7" s="40"/>
      <c r="J7" s="40"/>
      <c r="K7" s="40"/>
      <c r="L7" s="40"/>
      <c r="M7" s="40"/>
      <c r="N7" s="40"/>
    </row>
    <row r="8" spans="2:14">
      <c r="B8" s="1" t="s">
        <v>26</v>
      </c>
      <c r="C8" s="40">
        <v>-0.13349997599999999</v>
      </c>
      <c r="D8" s="40">
        <v>-1.5949988069010001E-2</v>
      </c>
      <c r="E8" s="40">
        <v>-2.9516803124269998E-2</v>
      </c>
      <c r="F8" s="40"/>
      <c r="G8" s="40"/>
      <c r="H8" s="40"/>
      <c r="I8" s="40"/>
      <c r="J8" s="40"/>
      <c r="K8" s="40"/>
      <c r="L8" s="40"/>
      <c r="M8" s="40"/>
      <c r="N8" s="40"/>
    </row>
    <row r="9" spans="2:14">
      <c r="B9" s="1" t="s">
        <v>187</v>
      </c>
      <c r="C9" s="40">
        <v>0</v>
      </c>
      <c r="D9" s="40">
        <v>0</v>
      </c>
      <c r="E9" s="40">
        <v>0</v>
      </c>
      <c r="F9" s="40"/>
      <c r="G9" s="40"/>
      <c r="H9" s="40"/>
      <c r="I9" s="40"/>
      <c r="J9" s="40"/>
      <c r="K9" s="40"/>
      <c r="L9" s="40"/>
      <c r="M9" s="40"/>
      <c r="N9" s="40"/>
    </row>
    <row r="10" spans="2:14">
      <c r="B10" s="1" t="s">
        <v>21</v>
      </c>
      <c r="C10" s="40">
        <v>0.91323774839701355</v>
      </c>
      <c r="D10" s="40">
        <v>0.75275793282745074</v>
      </c>
      <c r="E10" s="40">
        <v>0.92179555326651186</v>
      </c>
      <c r="F10" s="40"/>
      <c r="G10" s="40"/>
      <c r="H10" s="40"/>
      <c r="I10" s="40"/>
      <c r="J10" s="40"/>
      <c r="K10" s="40"/>
      <c r="L10" s="40"/>
      <c r="M10" s="40"/>
      <c r="N10" s="40"/>
    </row>
    <row r="11" spans="2:14">
      <c r="C11" s="40">
        <v>0.76321006539701353</v>
      </c>
      <c r="D11" s="40">
        <v>0.74162613975844072</v>
      </c>
      <c r="E11" s="40">
        <v>0.87147411314224188</v>
      </c>
      <c r="F11" s="40">
        <v>0</v>
      </c>
      <c r="G11" s="40">
        <v>0</v>
      </c>
      <c r="H11" s="40">
        <v>0</v>
      </c>
      <c r="I11" s="40">
        <v>0</v>
      </c>
      <c r="J11" s="40">
        <v>0</v>
      </c>
      <c r="K11" s="40">
        <v>0</v>
      </c>
      <c r="L11" s="40">
        <v>0</v>
      </c>
      <c r="M11" s="40">
        <v>0</v>
      </c>
      <c r="N11" s="40">
        <v>0</v>
      </c>
    </row>
    <row r="12" spans="2:14">
      <c r="B12" t="s">
        <v>173</v>
      </c>
    </row>
    <row r="13" spans="2:14">
      <c r="B13" s="48">
        <v>0.87147411314224188</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2020-07-31T12:37:11Z</dcterms:modified>
</cp:coreProperties>
</file>