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5.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6.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7.xml" ContentType="application/vnd.openxmlformats-officedocument.drawing+xml"/>
  <Override PartName="/xl/drawings/drawing8.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12.xml" ContentType="application/vnd.openxmlformats-officedocument.drawing+xml"/>
  <Override PartName="/xl/drawings/drawing13.xml" ContentType="application/vnd.openxmlformats-officedocument.drawing+xml"/>
  <Override PartName="/xl/charts/chart6.xml" ContentType="application/vnd.openxmlformats-officedocument.drawingml.chart+xml"/>
  <Override PartName="/xl/drawings/drawing14.xml" ContentType="application/vnd.openxmlformats-officedocument.drawing+xml"/>
  <Override PartName="/xl/charts/chart7.xml" ContentType="application/vnd.openxmlformats-officedocument.drawingml.chart+xml"/>
  <Override PartName="/xl/drawings/drawing15.xml" ContentType="application/vnd.openxmlformats-officedocument.drawing+xml"/>
  <Override PartName="/xl/charts/chart8.xml" ContentType="application/vnd.openxmlformats-officedocument.drawingml.chart+xml"/>
  <Override PartName="/xl/charts/style6.xml" ContentType="application/vnd.ms-office.chartstyle+xml"/>
  <Override PartName="/xl/charts/colors6.xml" ContentType="application/vnd.ms-office.chartcolorstyle+xml"/>
  <Override PartName="/xl/drawings/drawing16.xml" ContentType="application/vnd.openxmlformats-officedocument.drawing+xml"/>
  <Override PartName="/xl/charts/chart9.xml" ContentType="application/vnd.openxmlformats-officedocument.drawingml.chart+xml"/>
  <Override PartName="/xl/charts/style7.xml" ContentType="application/vnd.ms-office.chartstyle+xml"/>
  <Override PartName="/xl/charts/colors7.xml" ContentType="application/vnd.ms-office.chartcolorstyle+xml"/>
  <Override PartName="/xl/drawings/drawing17.xml" ContentType="application/vnd.openxmlformats-officedocument.drawing+xml"/>
  <Override PartName="/xl/charts/chart10.xml" ContentType="application/vnd.openxmlformats-officedocument.drawingml.chart+xml"/>
  <Override PartName="/xl/charts/style8.xml" ContentType="application/vnd.ms-office.chartstyle+xml"/>
  <Override PartName="/xl/charts/colors8.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codeName="ThisWorkbook" defaultThemeVersion="166925"/>
  <mc:AlternateContent xmlns:mc="http://schemas.openxmlformats.org/markup-compatibility/2006">
    <mc:Choice Requires="x15">
      <x15ac:absPath xmlns:x15ac="http://schemas.microsoft.com/office/spreadsheetml/2010/11/ac" url="https://nationalgridplc-my.sharepoint.com/personal/alex_haffner_uk_nationalgrid_com/Documents/WR&amp;C/"/>
    </mc:Choice>
  </mc:AlternateContent>
  <xr:revisionPtr revIDLastSave="0" documentId="8_{FB58BC40-4944-44C3-B91D-8E6136703D6D}" xr6:coauthVersionLast="41" xr6:coauthVersionMax="47" xr10:uidLastSave="{00000000-0000-0000-0000-000000000000}"/>
  <bookViews>
    <workbookView xWindow="-120" yWindow="-120" windowWidth="20730" windowHeight="11160" xr2:uid="{DD0311F8-6C9F-49B1-ABA1-5F14C38CCDC7}"/>
  </bookViews>
  <sheets>
    <sheet name="CONTENTS" sheetId="1" r:id="rId1"/>
    <sheet name="Figure 1" sheetId="32" r:id="rId2"/>
    <sheet name="Figure 2" sheetId="33" r:id="rId3"/>
    <sheet name="Figure 3" sheetId="34" r:id="rId4"/>
    <sheet name="Figure 4" sheetId="35" r:id="rId5"/>
    <sheet name="Figure 5" sheetId="36" r:id="rId6"/>
    <sheet name="Figure 6" sheetId="37" r:id="rId7"/>
    <sheet name="Figure 7" sheetId="39" r:id="rId8"/>
    <sheet name="Figure 8" sheetId="40" r:id="rId9"/>
    <sheet name="Figure 9" sheetId="41" r:id="rId10"/>
    <sheet name="Figure 10" sheetId="42" r:id="rId11"/>
    <sheet name="Figure 11" sheetId="43" r:id="rId12"/>
    <sheet name="Figure 12" sheetId="44" r:id="rId13"/>
    <sheet name="Figure 13" sheetId="45" r:id="rId14"/>
    <sheet name="Figure 14" sheetId="46" r:id="rId15"/>
    <sheet name="Figure 15" sheetId="47" r:id="rId16"/>
    <sheet name="Figure 16" sheetId="48" r:id="rId17"/>
    <sheet name="Figure 17" sheetId="49" r:id="rId18"/>
    <sheet name="IC Outages" sheetId="30" r:id="rId19"/>
    <sheet name="Breakdown Rates" sheetId="16" r:id="rId20"/>
  </sheets>
  <externalReferences>
    <externalReference r:id="rId21"/>
    <externalReference r:id="rId22"/>
    <externalReference r:id="rId23"/>
    <externalReference r:id="rId24"/>
  </externalReferences>
  <definedNames>
    <definedName name="start_date">[1]Inputs!$B$1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9" i="37" l="1"/>
  <c r="E10" i="37"/>
  <c r="E11" i="37"/>
  <c r="E12" i="37"/>
  <c r="E13" i="37"/>
  <c r="E14" i="37"/>
  <c r="E15" i="37"/>
  <c r="E16" i="37"/>
  <c r="E17" i="37"/>
  <c r="E18" i="37"/>
  <c r="E19" i="37"/>
  <c r="E20" i="37"/>
  <c r="E21" i="37"/>
  <c r="E22" i="37"/>
  <c r="E23" i="37"/>
  <c r="E24" i="37"/>
  <c r="E25" i="37"/>
  <c r="E26" i="37"/>
  <c r="E5" i="37"/>
  <c r="E6" i="37"/>
  <c r="E7" i="37"/>
  <c r="E8" i="37"/>
  <c r="E4" i="37"/>
  <c r="G26" i="37" l="1"/>
  <c r="G25" i="37"/>
  <c r="G24" i="37"/>
  <c r="G23" i="37"/>
  <c r="G22" i="37"/>
  <c r="G21" i="37"/>
  <c r="G20" i="37"/>
  <c r="G19" i="37"/>
  <c r="G18" i="37"/>
  <c r="G17" i="37"/>
  <c r="G16" i="37"/>
  <c r="G15" i="37"/>
  <c r="G14" i="37"/>
  <c r="G13" i="37"/>
  <c r="G12" i="37"/>
  <c r="G11" i="37"/>
  <c r="G10" i="37"/>
  <c r="G9" i="37"/>
  <c r="G8" i="37"/>
  <c r="G7" i="37"/>
  <c r="G6" i="37"/>
  <c r="G5" i="37"/>
  <c r="G4" i="37"/>
  <c r="H5" i="39"/>
  <c r="H6" i="39"/>
  <c r="H7" i="39"/>
  <c r="H8" i="39"/>
  <c r="H9" i="39"/>
  <c r="H10" i="39"/>
  <c r="H11" i="39"/>
  <c r="H12" i="39"/>
  <c r="H13" i="39"/>
  <c r="H14" i="39"/>
  <c r="H15" i="39"/>
  <c r="H16" i="39"/>
  <c r="H17" i="39"/>
  <c r="H18" i="39"/>
  <c r="H19" i="39"/>
  <c r="H20" i="39"/>
  <c r="H21" i="39"/>
  <c r="H22" i="39"/>
  <c r="H23" i="39"/>
  <c r="H24" i="39"/>
  <c r="H25" i="39"/>
  <c r="H26" i="39"/>
  <c r="H27" i="39"/>
  <c r="H28" i="39"/>
  <c r="H29" i="39"/>
  <c r="H30" i="39"/>
  <c r="H31" i="39"/>
  <c r="H32" i="39"/>
  <c r="H33" i="39"/>
  <c r="H34" i="39"/>
  <c r="H35" i="39"/>
  <c r="H36" i="39"/>
  <c r="H37" i="39"/>
  <c r="H38" i="39"/>
  <c r="H39" i="39"/>
  <c r="H40" i="39"/>
  <c r="H41" i="39"/>
  <c r="H42" i="39"/>
  <c r="H43" i="39"/>
  <c r="H44" i="39"/>
  <c r="H45" i="39"/>
  <c r="H46" i="39"/>
  <c r="H47" i="39"/>
  <c r="H48" i="39"/>
  <c r="H49" i="39"/>
  <c r="H50" i="39"/>
  <c r="H51" i="39"/>
  <c r="H52" i="39"/>
  <c r="H53" i="39"/>
  <c r="H54" i="39"/>
  <c r="H55" i="39"/>
  <c r="H56" i="39"/>
  <c r="H57" i="39"/>
  <c r="H58" i="39"/>
  <c r="H59" i="39"/>
  <c r="H60" i="39"/>
  <c r="H61" i="39"/>
  <c r="H62" i="39"/>
  <c r="H63" i="39"/>
  <c r="H64" i="39"/>
  <c r="H65" i="39"/>
  <c r="H66" i="39"/>
  <c r="H67" i="39"/>
  <c r="H68" i="39"/>
  <c r="H69" i="39"/>
  <c r="H70" i="39"/>
  <c r="H71" i="39"/>
  <c r="H72" i="39"/>
  <c r="H73" i="39"/>
  <c r="H74" i="39"/>
  <c r="H75" i="39"/>
  <c r="H76" i="39"/>
  <c r="H77" i="39"/>
  <c r="H78" i="39"/>
  <c r="H79" i="39"/>
  <c r="H80" i="39"/>
  <c r="H81" i="39"/>
  <c r="H82" i="39"/>
  <c r="H83" i="39"/>
  <c r="H84" i="39"/>
  <c r="H85" i="39"/>
  <c r="H86" i="39"/>
  <c r="H87" i="39"/>
  <c r="H88" i="39"/>
  <c r="H89" i="39"/>
  <c r="H90" i="39"/>
  <c r="H91" i="39"/>
  <c r="H92" i="39"/>
  <c r="H93" i="39"/>
  <c r="H94" i="39"/>
  <c r="H95" i="39"/>
  <c r="H96" i="39"/>
  <c r="H97" i="39"/>
  <c r="H98" i="39"/>
  <c r="H99" i="39"/>
  <c r="H100" i="39"/>
  <c r="H101" i="39"/>
  <c r="H102" i="39"/>
  <c r="H103" i="39"/>
  <c r="H104" i="39"/>
  <c r="H105" i="39"/>
  <c r="H106" i="39"/>
  <c r="H107" i="39"/>
  <c r="H108" i="39"/>
  <c r="H109" i="39"/>
  <c r="H110" i="39"/>
  <c r="H111" i="39"/>
  <c r="H112" i="39"/>
  <c r="H113" i="39"/>
  <c r="H114" i="39"/>
  <c r="H115" i="39"/>
  <c r="H116" i="39"/>
  <c r="H117" i="39"/>
  <c r="H118" i="39"/>
  <c r="H119" i="39"/>
  <c r="H120" i="39"/>
  <c r="H121" i="39"/>
  <c r="H122" i="39"/>
  <c r="H123" i="39"/>
  <c r="H124" i="39"/>
  <c r="H125" i="39"/>
  <c r="H126" i="39"/>
  <c r="H127" i="39"/>
  <c r="H128" i="39"/>
  <c r="H129" i="39"/>
  <c r="H130" i="39"/>
  <c r="H131" i="39"/>
  <c r="H132" i="39"/>
  <c r="H133" i="39"/>
  <c r="H134" i="39"/>
  <c r="H135" i="39"/>
  <c r="H136" i="39"/>
  <c r="H137" i="39"/>
  <c r="H138" i="39"/>
  <c r="H139" i="39"/>
  <c r="H140" i="39"/>
  <c r="H141" i="39"/>
  <c r="H142" i="39"/>
  <c r="H143" i="39"/>
  <c r="H144" i="39"/>
  <c r="H145" i="39"/>
  <c r="H146" i="39"/>
  <c r="H147" i="39"/>
  <c r="H148" i="39"/>
  <c r="H149" i="39"/>
  <c r="H150" i="39"/>
  <c r="H151" i="39"/>
  <c r="H152" i="39"/>
  <c r="H153" i="39"/>
  <c r="H154" i="39"/>
  <c r="H155" i="39"/>
  <c r="H156" i="39"/>
  <c r="H157" i="39"/>
  <c r="H4" i="39"/>
  <c r="D15" i="43"/>
  <c r="B15" i="43"/>
  <c r="E15" i="43"/>
  <c r="C15" i="43"/>
  <c r="C41" i="32"/>
  <c r="D41" i="32" s="1"/>
  <c r="E41" i="32" s="1"/>
  <c r="F41" i="32" s="1"/>
  <c r="G41" i="32" s="1"/>
  <c r="H41" i="32" s="1"/>
  <c r="I41" i="32" s="1"/>
  <c r="J41" i="32" s="1"/>
  <c r="K41" i="32" s="1"/>
  <c r="L41" i="32" s="1"/>
  <c r="M41" i="32" s="1"/>
  <c r="N41" i="32" s="1"/>
  <c r="O41" i="32" s="1"/>
  <c r="P41" i="32" s="1"/>
  <c r="Q41" i="32" s="1"/>
  <c r="R41" i="32" s="1"/>
  <c r="S41" i="32" s="1"/>
  <c r="T41" i="32" s="1"/>
  <c r="U41" i="32" s="1"/>
  <c r="V41" i="32" s="1"/>
  <c r="W41" i="32" s="1"/>
  <c r="W39" i="32"/>
  <c r="V39" i="32"/>
  <c r="U39" i="32"/>
  <c r="T39" i="32"/>
  <c r="S39" i="32"/>
  <c r="R39" i="32"/>
  <c r="Q39" i="32"/>
  <c r="P39" i="32"/>
  <c r="O39" i="32"/>
  <c r="N39" i="32"/>
  <c r="M39" i="32"/>
  <c r="L39" i="32"/>
  <c r="K39" i="32"/>
  <c r="J39" i="32"/>
  <c r="I39" i="32"/>
  <c r="H39" i="32"/>
  <c r="G39" i="32"/>
  <c r="F39" i="32"/>
  <c r="E39" i="32"/>
  <c r="D39" i="32"/>
  <c r="C39" i="32"/>
  <c r="B39" i="32"/>
  <c r="T36" i="32"/>
  <c r="D36" i="32"/>
  <c r="C36" i="32"/>
  <c r="R35" i="32"/>
  <c r="Q35" i="32"/>
  <c r="J35" i="32"/>
  <c r="I35" i="32"/>
  <c r="P34" i="32"/>
  <c r="P37" i="32" s="1"/>
  <c r="O34" i="32"/>
  <c r="O37" i="32" s="1"/>
  <c r="H34" i="32"/>
  <c r="H37" i="32" s="1"/>
  <c r="G34" i="32"/>
  <c r="G42" i="32" s="1"/>
  <c r="W33" i="32"/>
  <c r="W36" i="32" s="1"/>
  <c r="V33" i="32"/>
  <c r="V36" i="32" s="1"/>
  <c r="U33" i="32"/>
  <c r="U36" i="32" s="1"/>
  <c r="T33" i="32"/>
  <c r="S33" i="32"/>
  <c r="S36" i="32" s="1"/>
  <c r="R33" i="32"/>
  <c r="R36" i="32" s="1"/>
  <c r="Q33" i="32"/>
  <c r="Q36" i="32" s="1"/>
  <c r="P33" i="32"/>
  <c r="P36" i="32" s="1"/>
  <c r="O33" i="32"/>
  <c r="O36" i="32" s="1"/>
  <c r="N33" i="32"/>
  <c r="N36" i="32" s="1"/>
  <c r="M33" i="32"/>
  <c r="M36" i="32" s="1"/>
  <c r="L33" i="32"/>
  <c r="L36" i="32" s="1"/>
  <c r="K33" i="32"/>
  <c r="K36" i="32" s="1"/>
  <c r="J33" i="32"/>
  <c r="J36" i="32" s="1"/>
  <c r="I33" i="32"/>
  <c r="I36" i="32" s="1"/>
  <c r="H33" i="32"/>
  <c r="H36" i="32" s="1"/>
  <c r="G33" i="32"/>
  <c r="G36" i="32" s="1"/>
  <c r="F33" i="32"/>
  <c r="F36" i="32" s="1"/>
  <c r="E33" i="32"/>
  <c r="E36" i="32" s="1"/>
  <c r="D33" i="32"/>
  <c r="C33" i="32"/>
  <c r="B33" i="32"/>
  <c r="B36" i="32" s="1"/>
  <c r="W32" i="32"/>
  <c r="W35" i="32" s="1"/>
  <c r="V32" i="32"/>
  <c r="V35" i="32" s="1"/>
  <c r="U32" i="32"/>
  <c r="U35" i="32" s="1"/>
  <c r="T32" i="32"/>
  <c r="T35" i="32" s="1"/>
  <c r="S32" i="32"/>
  <c r="S35" i="32" s="1"/>
  <c r="R32" i="32"/>
  <c r="Q32" i="32"/>
  <c r="P32" i="32"/>
  <c r="P35" i="32" s="1"/>
  <c r="O32" i="32"/>
  <c r="O35" i="32" s="1"/>
  <c r="N32" i="32"/>
  <c r="N35" i="32" s="1"/>
  <c r="M32" i="32"/>
  <c r="M35" i="32" s="1"/>
  <c r="L32" i="32"/>
  <c r="L35" i="32" s="1"/>
  <c r="K32" i="32"/>
  <c r="K35" i="32" s="1"/>
  <c r="J32" i="32"/>
  <c r="I32" i="32"/>
  <c r="H32" i="32"/>
  <c r="H35" i="32" s="1"/>
  <c r="G32" i="32"/>
  <c r="G35" i="32" s="1"/>
  <c r="F32" i="32"/>
  <c r="F35" i="32" s="1"/>
  <c r="E32" i="32"/>
  <c r="E35" i="32" s="1"/>
  <c r="D32" i="32"/>
  <c r="D35" i="32" s="1"/>
  <c r="C32" i="32"/>
  <c r="C35" i="32" s="1"/>
  <c r="B32" i="32"/>
  <c r="B35" i="32" s="1"/>
  <c r="W31" i="32"/>
  <c r="W34" i="32" s="1"/>
  <c r="W42" i="32" s="1"/>
  <c r="V31" i="32"/>
  <c r="V34" i="32" s="1"/>
  <c r="U31" i="32"/>
  <c r="U34" i="32" s="1"/>
  <c r="T31" i="32"/>
  <c r="T34" i="32" s="1"/>
  <c r="S31" i="32"/>
  <c r="S34" i="32" s="1"/>
  <c r="R31" i="32"/>
  <c r="R34" i="32" s="1"/>
  <c r="Q31" i="32"/>
  <c r="Q34" i="32" s="1"/>
  <c r="P31" i="32"/>
  <c r="O31" i="32"/>
  <c r="N31" i="32"/>
  <c r="N34" i="32" s="1"/>
  <c r="M31" i="32"/>
  <c r="M34" i="32" s="1"/>
  <c r="L31" i="32"/>
  <c r="L34" i="32" s="1"/>
  <c r="K31" i="32"/>
  <c r="K34" i="32" s="1"/>
  <c r="J31" i="32"/>
  <c r="J34" i="32" s="1"/>
  <c r="I31" i="32"/>
  <c r="I34" i="32" s="1"/>
  <c r="H31" i="32"/>
  <c r="G31" i="32"/>
  <c r="F31" i="32"/>
  <c r="F34" i="32" s="1"/>
  <c r="E31" i="32"/>
  <c r="E34" i="32" s="1"/>
  <c r="D31" i="32"/>
  <c r="D34" i="32" s="1"/>
  <c r="C31" i="32"/>
  <c r="C34" i="32" s="1"/>
  <c r="B31" i="32"/>
  <c r="B34" i="32" s="1"/>
  <c r="L37" i="32" l="1"/>
  <c r="L42" i="32"/>
  <c r="E42" i="32"/>
  <c r="E37" i="32"/>
  <c r="U42" i="32"/>
  <c r="U37" i="32"/>
  <c r="M42" i="32"/>
  <c r="M37" i="32"/>
  <c r="F42" i="32"/>
  <c r="F37" i="32"/>
  <c r="C42" i="32"/>
  <c r="C37" i="32"/>
  <c r="D37" i="32"/>
  <c r="D42" i="32"/>
  <c r="V42" i="32"/>
  <c r="V37" i="32"/>
  <c r="K42" i="32"/>
  <c r="K37" i="32"/>
  <c r="T37" i="32"/>
  <c r="T42" i="32"/>
  <c r="N42" i="32"/>
  <c r="N37" i="32"/>
  <c r="S42" i="32"/>
  <c r="S37" i="32"/>
  <c r="I42" i="32"/>
  <c r="I37" i="32"/>
  <c r="Q37" i="32"/>
  <c r="Q42" i="32"/>
  <c r="B37" i="32"/>
  <c r="B42" i="32"/>
  <c r="J37" i="32"/>
  <c r="J42" i="32"/>
  <c r="R42" i="32"/>
  <c r="R37" i="32"/>
  <c r="H42" i="32"/>
  <c r="P42" i="32"/>
  <c r="O42" i="32"/>
  <c r="G37" i="32"/>
  <c r="W37" i="32"/>
  <c r="F11" i="30" l="1"/>
</calcChain>
</file>

<file path=xl/sharedStrings.xml><?xml version="1.0" encoding="utf-8"?>
<sst xmlns="http://schemas.openxmlformats.org/spreadsheetml/2006/main" count="5808" uniqueCount="680">
  <si>
    <t>Introduction</t>
  </si>
  <si>
    <t>Document section</t>
  </si>
  <si>
    <t>Figure number</t>
  </si>
  <si>
    <t>Figure title</t>
  </si>
  <si>
    <t>Additional data</t>
  </si>
  <si>
    <t>Fuel Type</t>
  </si>
  <si>
    <t>CCGT</t>
  </si>
  <si>
    <t>Coal</t>
  </si>
  <si>
    <t>Nuclear</t>
  </si>
  <si>
    <t>Wind</t>
  </si>
  <si>
    <t>Hydro</t>
  </si>
  <si>
    <t>OCGT</t>
  </si>
  <si>
    <t>Other</t>
  </si>
  <si>
    <t>Biomass</t>
  </si>
  <si>
    <t>Total</t>
  </si>
  <si>
    <t>MWh</t>
  </si>
  <si>
    <t>%</t>
  </si>
  <si>
    <t>Pumped storage</t>
  </si>
  <si>
    <t>Interconnector imports</t>
  </si>
  <si>
    <t>GB and European baseload prices for winter 2020/21</t>
  </si>
  <si>
    <t>Date</t>
  </si>
  <si>
    <t>ESI WEEK</t>
  </si>
  <si>
    <t>GDATE</t>
  </si>
  <si>
    <t>GTIME</t>
  </si>
  <si>
    <t>CTIME</t>
  </si>
  <si>
    <t>IFA flow at peak times</t>
  </si>
  <si>
    <t>Moyle flow at peak times</t>
  </si>
  <si>
    <t>Britned flow at peak times</t>
  </si>
  <si>
    <t>EWIC flow at peak times</t>
  </si>
  <si>
    <t>Nemo flow at peak times</t>
  </si>
  <si>
    <t>Net flow from Continental Europe</t>
  </si>
  <si>
    <t>Net flow from Ireland</t>
  </si>
  <si>
    <t>IC</t>
  </si>
  <si>
    <t>Available capacity</t>
  </si>
  <si>
    <t>EW</t>
  </si>
  <si>
    <t>Normal Cap</t>
  </si>
  <si>
    <t>IFA1</t>
  </si>
  <si>
    <t>Moyle</t>
  </si>
  <si>
    <t>IFA2</t>
  </si>
  <si>
    <t>BritNed</t>
  </si>
  <si>
    <t>IFA</t>
  </si>
  <si>
    <t>Nemo</t>
  </si>
  <si>
    <t xml:space="preserve">Moyle </t>
  </si>
  <si>
    <t xml:space="preserve">EWIC </t>
  </si>
  <si>
    <t>Britned</t>
  </si>
  <si>
    <t>Breakdown rates by fuel type - forecast and actual winter 2020/21</t>
  </si>
  <si>
    <t>COAL</t>
  </si>
  <si>
    <t>GAS</t>
  </si>
  <si>
    <t>NUCLEAR</t>
  </si>
  <si>
    <t>PS</t>
  </si>
  <si>
    <t>BIOMASS</t>
  </si>
  <si>
    <t>April</t>
  </si>
  <si>
    <t>May </t>
  </si>
  <si>
    <t>June</t>
  </si>
  <si>
    <t>July</t>
  </si>
  <si>
    <t>August</t>
  </si>
  <si>
    <t>September</t>
  </si>
  <si>
    <t>October</t>
  </si>
  <si>
    <t>November</t>
  </si>
  <si>
    <t>December</t>
  </si>
  <si>
    <t>January</t>
  </si>
  <si>
    <t>February</t>
  </si>
  <si>
    <t>March</t>
  </si>
  <si>
    <t>Period</t>
  </si>
  <si>
    <t>Triad Avoidance</t>
  </si>
  <si>
    <t>calendar year</t>
  </si>
  <si>
    <t>esi week</t>
  </si>
  <si>
    <t>Week commencing</t>
  </si>
  <si>
    <t>Weather corrected peak TSD (GW)</t>
  </si>
  <si>
    <t>Actual peak TSD (GW)</t>
  </si>
  <si>
    <t>Actual peak TSD (MW)</t>
  </si>
  <si>
    <t>CDATE</t>
  </si>
  <si>
    <t>ESIWK</t>
  </si>
  <si>
    <t>DAYWK</t>
  </si>
  <si>
    <t>Month</t>
  </si>
  <si>
    <t>SUN</t>
  </si>
  <si>
    <t>MON</t>
  </si>
  <si>
    <t>TUE</t>
  </si>
  <si>
    <t>WED</t>
  </si>
  <si>
    <t>THU</t>
  </si>
  <si>
    <t>FRI</t>
  </si>
  <si>
    <t>SAT</t>
  </si>
  <si>
    <t>Fuel</t>
  </si>
  <si>
    <t>Shortfall</t>
  </si>
  <si>
    <t>Surplus</t>
  </si>
  <si>
    <t>Interconnector</t>
  </si>
  <si>
    <t>2019/20</t>
  </si>
  <si>
    <t>2020/21</t>
  </si>
  <si>
    <t>Forecast</t>
  </si>
  <si>
    <t>Actual</t>
  </si>
  <si>
    <t>The workbook contains all graphs and data from the 2021 Winter Review and Consultation. It also contains additional data. 
The Winter Review and Consultation can be downloaded from the National Grid ESO website.</t>
  </si>
  <si>
    <t>Week-by-week forecast view of operational surplus for winter 2020/21 (from Winter Outlook Report 2020/21)</t>
  </si>
  <si>
    <t>Margins</t>
  </si>
  <si>
    <t>Week-by-week actual view of operational surplus for winter 2020/21</t>
  </si>
  <si>
    <t>Week-by-week view of generation capacity shortfall over the winter</t>
  </si>
  <si>
    <t xml:space="preserve">Shortfall between generation availability notified in the Winter Outlook Report and actual generator availability </t>
  </si>
  <si>
    <t xml:space="preserve">Interconnector scenarios in the Winter Outlook Report and actual availability during peak times </t>
  </si>
  <si>
    <t>Transmission system demand forecast and outturn for winter 2020/21 (normal weather)</t>
  </si>
  <si>
    <t>Daily actual and weather corrected peak demands including triad avoidance</t>
  </si>
  <si>
    <t>Deep Dive: EMNs</t>
  </si>
  <si>
    <t xml:space="preserve">Generation portfolio availability </t>
  </si>
  <si>
    <t>Daily actual and seasonal normal temperature for winter 2019/2020 and 2020/21 alongside the date of the three triads</t>
  </si>
  <si>
    <t>Percentage energy provided by each fuel type over Winter 2019/20 and Winter 2020/21 (transmission connected)</t>
  </si>
  <si>
    <t xml:space="preserve">IFA, IFA2, BritNed, and NemoLink flow at peak times </t>
  </si>
  <si>
    <t xml:space="preserve">Moyle and EWIC flows at peak times </t>
  </si>
  <si>
    <t xml:space="preserve">Day ahead price comparison for 6 December (EMN) and 13 December  </t>
  </si>
  <si>
    <t xml:space="preserve">Cost for the ESO to buy margin over the winter  </t>
  </si>
  <si>
    <t>N2EX Wholesale market prices on days when EMNs issued</t>
  </si>
  <si>
    <t>Week Number</t>
  </si>
  <si>
    <t>44W20</t>
  </si>
  <si>
    <t>45W20</t>
  </si>
  <si>
    <t>46W20</t>
  </si>
  <si>
    <t>47W20</t>
  </si>
  <si>
    <t>48W20</t>
  </si>
  <si>
    <t>49W20</t>
  </si>
  <si>
    <t>50W20</t>
  </si>
  <si>
    <t>51W20</t>
  </si>
  <si>
    <t>52W20</t>
  </si>
  <si>
    <t>53W20</t>
  </si>
  <si>
    <t>01W21</t>
  </si>
  <si>
    <t>02W21</t>
  </si>
  <si>
    <t>03W21</t>
  </si>
  <si>
    <t>04W21</t>
  </si>
  <si>
    <t>05W21</t>
  </si>
  <si>
    <t>06W21</t>
  </si>
  <si>
    <t>07W21</t>
  </si>
  <si>
    <t>08W21</t>
  </si>
  <si>
    <t>09W21</t>
  </si>
  <si>
    <t>10W21</t>
  </si>
  <si>
    <t>11W21</t>
  </si>
  <si>
    <t>12W21</t>
  </si>
  <si>
    <t>demand &amp; sl</t>
  </si>
  <si>
    <t>Assumed generation with low imports from Europe</t>
  </si>
  <si>
    <t>Assumed generation with medium imports from Europe</t>
  </si>
  <si>
    <t>Assumed generation with high imports from Europe</t>
  </si>
  <si>
    <t>Assumed generation with high imports from Europe + IFA2</t>
  </si>
  <si>
    <t>Reserve requirement</t>
  </si>
  <si>
    <t>Max normal demand (inc. Ireland export and no triad avoidance)</t>
  </si>
  <si>
    <t>ACS demand inc. reserve requirement and exports to Ireland</t>
  </si>
  <si>
    <t>Date format</t>
  </si>
  <si>
    <t>Lowest surplus with low imports</t>
  </si>
  <si>
    <t>Figure 1 - Week-by-week forecast view of operational surplus for winter 2020/21 (from Winter Outlook Report 2020/21)</t>
  </si>
  <si>
    <t>Figure 2 - Week-by-week actual view of operational surplus for winter 2020/21</t>
  </si>
  <si>
    <t>Figure 3 - Week-by-week view of generation capacity shortfall over the winter</t>
  </si>
  <si>
    <t xml:space="preserve">Figure 4 - Shortfall between generation availability notified in the Winter Outlook Report and actual generator availability </t>
  </si>
  <si>
    <t xml:space="preserve">Figure 5 - Interconnector scenarios in the Winter Outlook Report and actual availability during peak times </t>
  </si>
  <si>
    <t>Figure 7 - Daily actual and weather corrected peak demands including triad avoidance</t>
  </si>
  <si>
    <t xml:space="preserve">Figure 8 - Generation portfolio availability </t>
  </si>
  <si>
    <t>Percentage change in daily average demand relative to pre-COVID forecast (March 2020 to March 2021)</t>
  </si>
  <si>
    <t>Figure 9 - Percentage change in daily average demand relative to pre-COVID forecast (March 2020 to March 2021)</t>
  </si>
  <si>
    <t>Figure 10 - Daily actual and seasonal normal temperature for winter 2019/2020 and 2020/21 alongside the date of the three triads</t>
  </si>
  <si>
    <t>Figure 11 - Percentage energy provided by each fuel type over Winter 2019/20 and Winter 2020/21 (transmission connected)</t>
  </si>
  <si>
    <t>Figure 12 - GB and European baseload prices for winter 2020/21</t>
  </si>
  <si>
    <t xml:space="preserve">Figure 13 - IFA, IFA2, BritNed, and NemoLink flow at peak times </t>
  </si>
  <si>
    <t xml:space="preserve">Figure 14 - Moyle and EWIC flows at peak times </t>
  </si>
  <si>
    <t xml:space="preserve">Figure 15 - Day ahead price comparison for 6 December (EMN) and 13 December  </t>
  </si>
  <si>
    <t xml:space="preserve">Figure 16 - Cost for the ESO to buy margin over the winter  </t>
  </si>
  <si>
    <t>Figure 17 - N2EX Wholesale market prices on days when EMNs issued</t>
  </si>
  <si>
    <t>Baseload (23:00-23:00)</t>
  </si>
  <si>
    <t>Peak (07:00-19:00)</t>
  </si>
  <si>
    <t>Extended peak</t>
  </si>
  <si>
    <t>Block 3+4</t>
  </si>
  <si>
    <t>EFA Block 5 (15:00-19:00)</t>
  </si>
  <si>
    <t>Block 6</t>
  </si>
  <si>
    <t>Overnight</t>
  </si>
  <si>
    <t>26/10/2020</t>
  </si>
  <si>
    <t>02/11/2020</t>
  </si>
  <si>
    <t>09/11/2020</t>
  </si>
  <si>
    <t>16/11/2020</t>
  </si>
  <si>
    <t>23/11/2020</t>
  </si>
  <si>
    <t>30/11/2020</t>
  </si>
  <si>
    <t>07/12/2020</t>
  </si>
  <si>
    <t>14/12/2020</t>
  </si>
  <si>
    <t>21/12/2020</t>
  </si>
  <si>
    <t>28/12/2020</t>
  </si>
  <si>
    <t>04/01/2021</t>
  </si>
  <si>
    <t>11/01/2021</t>
  </si>
  <si>
    <t>18/01/2021</t>
  </si>
  <si>
    <t>25/01/2021</t>
  </si>
  <si>
    <t>01/02/2021</t>
  </si>
  <si>
    <t>08/02/2021</t>
  </si>
  <si>
    <t>15/02/2021</t>
  </si>
  <si>
    <t>22/02/2021</t>
  </si>
  <si>
    <t>01/03/2021</t>
  </si>
  <si>
    <t>08/03/2021</t>
  </si>
  <si>
    <t>15/03/2021</t>
  </si>
  <si>
    <t>22/03/2021</t>
  </si>
  <si>
    <t>assumed gen minus constraints</t>
  </si>
  <si>
    <t>CHP</t>
  </si>
  <si>
    <t>Oil</t>
  </si>
  <si>
    <t>Pump storage</t>
  </si>
  <si>
    <t>Wind (EFC)</t>
  </si>
  <si>
    <t>exports</t>
  </si>
  <si>
    <t>low imports</t>
  </si>
  <si>
    <t>base imports</t>
  </si>
  <si>
    <t>high imports</t>
  </si>
  <si>
    <t>Assumed generation with base imports from Europe</t>
  </si>
  <si>
    <t>Assumed generation with 2GW exports to Europe</t>
  </si>
  <si>
    <t>Max normal demand (inc. Ireland export and no CDM)</t>
  </si>
  <si>
    <t>26-Oct-2020</t>
  </si>
  <si>
    <t>surplus with low imports</t>
  </si>
  <si>
    <t>Settlment Period</t>
  </si>
  <si>
    <t>DA Price (£/MWh)</t>
  </si>
  <si>
    <t>IFA2 flow at peak times</t>
  </si>
  <si>
    <t>Seasonal normal temperature (30 yrs average of observed temp) at 17:00GMT (°C)</t>
  </si>
  <si>
    <t>Actual Temperature at 17:00GMT (°C)</t>
  </si>
  <si>
    <t>Week Beginning</t>
  </si>
  <si>
    <t>Extra - Unplanned Interconnector Outages</t>
  </si>
  <si>
    <t>Unplanned Interconncetor Outages</t>
  </si>
  <si>
    <t>Max daily Triad estimate (MW)</t>
  </si>
  <si>
    <t>Daily actual peak TSD (MW)</t>
  </si>
  <si>
    <t>Daily weather corrected peak TSD (MW)</t>
  </si>
  <si>
    <t>Max daily Triad estimate (GW)</t>
  </si>
  <si>
    <t>National Demand (MW)</t>
  </si>
  <si>
    <t>Estimated* triad avoidance (HH corresponding with the peak) (MW)</t>
  </si>
  <si>
    <t>Time Half hour ending</t>
  </si>
  <si>
    <t>cdate</t>
  </si>
  <si>
    <t>High</t>
  </si>
  <si>
    <t>Base</t>
  </si>
  <si>
    <t>gdatetime</t>
  </si>
  <si>
    <t>SETT_PERIOD</t>
  </si>
  <si>
    <t>MEL</t>
  </si>
  <si>
    <t>MW</t>
  </si>
  <si>
    <t>MEL_DA</t>
  </si>
  <si>
    <t>2019/2020</t>
  </si>
  <si>
    <t>2020/2021</t>
  </si>
  <si>
    <t>Available Generation</t>
  </si>
  <si>
    <t>Demand</t>
  </si>
  <si>
    <t>Reserve</t>
  </si>
  <si>
    <t>Demand &amp; Reserve</t>
  </si>
  <si>
    <t>The data below is the data that has been added to Figure 1 (see Figure 1 for the other data):</t>
  </si>
  <si>
    <t>n/a</t>
  </si>
  <si>
    <t>Impact of COVID-19</t>
  </si>
  <si>
    <t>Electricity supply</t>
  </si>
  <si>
    <t>Europe and Interconnected Markets</t>
  </si>
  <si>
    <t>Operational View</t>
  </si>
  <si>
    <t>Suppression</t>
  </si>
  <si>
    <t>2020-03-16T00:00:00Z</t>
  </si>
  <si>
    <t>Night</t>
  </si>
  <si>
    <t>Morning</t>
  </si>
  <si>
    <t>Afternoon</t>
  </si>
  <si>
    <t>Peak</t>
  </si>
  <si>
    <t>Evening</t>
  </si>
  <si>
    <t>Whole day</t>
  </si>
  <si>
    <t>2020-03-17T00:00:00Z</t>
  </si>
  <si>
    <t>2020-03-18T00:00:00Z</t>
  </si>
  <si>
    <t>2020-03-19T00:00:00Z</t>
  </si>
  <si>
    <t>2020-03-20T00:00:00Z</t>
  </si>
  <si>
    <t>2020-03-21T00:00:00Z</t>
  </si>
  <si>
    <t>2020-03-22T00:00:00Z</t>
  </si>
  <si>
    <t>2020-03-23T00:00:00Z</t>
  </si>
  <si>
    <t>2020-03-24T00:00:00Z</t>
  </si>
  <si>
    <t>2020-03-25T00:00:00Z</t>
  </si>
  <si>
    <t>2020-03-26T00:00:00Z</t>
  </si>
  <si>
    <t>2020-03-27T00:00:00Z</t>
  </si>
  <si>
    <t>2020-03-28T00:00:00Z</t>
  </si>
  <si>
    <t>2020-03-29T00:00:00Z</t>
  </si>
  <si>
    <t>2020-03-30T00:00:00Z</t>
  </si>
  <si>
    <t>2020-03-31T00:00:00Z</t>
  </si>
  <si>
    <t>2020-04-01T00:00:00Z</t>
  </si>
  <si>
    <t>2020-04-02T00:00:00Z</t>
  </si>
  <si>
    <t>2020-04-03T00:00:00Z</t>
  </si>
  <si>
    <t>2020-04-04T00:00:00Z</t>
  </si>
  <si>
    <t>2020-04-05T00:00:00Z</t>
  </si>
  <si>
    <t>2020-04-06T00:00:00Z</t>
  </si>
  <si>
    <t>2020-04-07T00:00:00Z</t>
  </si>
  <si>
    <t>2020-04-08T00:00:00Z</t>
  </si>
  <si>
    <t>2020-04-09T00:00:00Z</t>
  </si>
  <si>
    <t>2020-04-10T00:00:00Z</t>
  </si>
  <si>
    <t>2020-04-11T00:00:00Z</t>
  </si>
  <si>
    <t>2020-04-12T00:00:00Z</t>
  </si>
  <si>
    <t>2020-04-13T00:00:00Z</t>
  </si>
  <si>
    <t>2020-04-14T00:00:00Z</t>
  </si>
  <si>
    <t>2020-04-15T00:00:00Z</t>
  </si>
  <si>
    <t>2020-04-16T00:00:00Z</t>
  </si>
  <si>
    <t>2020-04-17T00:00:00Z</t>
  </si>
  <si>
    <t>2020-04-18T00:00:00Z</t>
  </si>
  <si>
    <t>2020-04-19T00:00:00Z</t>
  </si>
  <si>
    <t>2020-04-20T00:00:00Z</t>
  </si>
  <si>
    <t>2020-04-21T00:00:00Z</t>
  </si>
  <si>
    <t>2020-04-22T00:00:00Z</t>
  </si>
  <si>
    <t>2020-04-23T00:00:00Z</t>
  </si>
  <si>
    <t>2020-04-24T00:00:00Z</t>
  </si>
  <si>
    <t>2020-04-25T00:00:00Z</t>
  </si>
  <si>
    <t>2020-04-26T00:00:00Z</t>
  </si>
  <si>
    <t>2020-04-27T00:00:00Z</t>
  </si>
  <si>
    <t>2020-04-28T00:00:00Z</t>
  </si>
  <si>
    <t>2020-04-29T00:00:00Z</t>
  </si>
  <si>
    <t>2020-04-30T00:00:00Z</t>
  </si>
  <si>
    <t>2020-05-01T00:00:00Z</t>
  </si>
  <si>
    <t>2020-05-02T00:00:00Z</t>
  </si>
  <si>
    <t>2020-05-03T00:00:00Z</t>
  </si>
  <si>
    <t>2020-05-04T00:00:00Z</t>
  </si>
  <si>
    <t>2020-05-05T00:00:00Z</t>
  </si>
  <si>
    <t>2020-05-06T00:00:00Z</t>
  </si>
  <si>
    <t>2020-05-07T00:00:00Z</t>
  </si>
  <si>
    <t>2020-05-08T00:00:00Z</t>
  </si>
  <si>
    <t>2020-05-09T00:00:00Z</t>
  </si>
  <si>
    <t>2020-05-10T00:00:00Z</t>
  </si>
  <si>
    <t>2020-05-11T00:00:00Z</t>
  </si>
  <si>
    <t>2020-05-12T00:00:00Z</t>
  </si>
  <si>
    <t>2020-05-13T00:00:00Z</t>
  </si>
  <si>
    <t>2020-05-14T00:00:00Z</t>
  </si>
  <si>
    <t>2020-05-15T00:00:00Z</t>
  </si>
  <si>
    <t>2020-05-16T00:00:00Z</t>
  </si>
  <si>
    <t>2020-05-17T00:00:00Z</t>
  </si>
  <si>
    <t>2020-05-18T00:00:00Z</t>
  </si>
  <si>
    <t>2020-05-19T00:00:00Z</t>
  </si>
  <si>
    <t>2020-05-20T00:00:00Z</t>
  </si>
  <si>
    <t>2020-05-21T00:00:00Z</t>
  </si>
  <si>
    <t>2020-05-22T00:00:00Z</t>
  </si>
  <si>
    <t>2020-05-23T00:00:00Z</t>
  </si>
  <si>
    <t>2020-05-24T00:00:00Z</t>
  </si>
  <si>
    <t>2020-05-25T00:00:00Z</t>
  </si>
  <si>
    <t>2020-05-26T00:00:00Z</t>
  </si>
  <si>
    <t>2020-05-27T00:00:00Z</t>
  </si>
  <si>
    <t>2020-05-28T00:00:00Z</t>
  </si>
  <si>
    <t>2020-05-29T00:00:00Z</t>
  </si>
  <si>
    <t>2020-05-30T00:00:00Z</t>
  </si>
  <si>
    <t>2020-05-31T00:00:00Z</t>
  </si>
  <si>
    <t>2020-06-01T00:00:00Z</t>
  </si>
  <si>
    <t>2020-06-02T00:00:00Z</t>
  </si>
  <si>
    <t>2020-06-03T00:00:00Z</t>
  </si>
  <si>
    <t>2020-06-04T00:00:00Z</t>
  </si>
  <si>
    <t>2020-06-05T00:00:00Z</t>
  </si>
  <si>
    <t>2020-06-06T00:00:00Z</t>
  </si>
  <si>
    <t>2020-06-07T00:00:00Z</t>
  </si>
  <si>
    <t>2020-06-08T00:00:00Z</t>
  </si>
  <si>
    <t>2020-06-09T00:00:00Z</t>
  </si>
  <si>
    <t>2020-06-10T00:00:00Z</t>
  </si>
  <si>
    <t>2020-06-11T00:00:00Z</t>
  </si>
  <si>
    <t>2020-06-12T00:00:00Z</t>
  </si>
  <si>
    <t>2020-06-13T00:00:00Z</t>
  </si>
  <si>
    <t>2020-06-14T00:00:00Z</t>
  </si>
  <si>
    <t>2020-06-15T00:00:00Z</t>
  </si>
  <si>
    <t>2020-06-16T00:00:00Z</t>
  </si>
  <si>
    <t>2020-06-17T00:00:00Z</t>
  </si>
  <si>
    <t>2020-06-18T00:00:00Z</t>
  </si>
  <si>
    <t>2020-06-19T00:00:00Z</t>
  </si>
  <si>
    <t>2020-06-20T00:00:00Z</t>
  </si>
  <si>
    <t>2020-06-21T00:00:00Z</t>
  </si>
  <si>
    <t>2020-06-22T00:00:00Z</t>
  </si>
  <si>
    <t>2020-06-23T00:00:00Z</t>
  </si>
  <si>
    <t>2020-06-24T00:00:00Z</t>
  </si>
  <si>
    <t>2020-06-25T00:00:00Z</t>
  </si>
  <si>
    <t>2020-06-26T00:00:00Z</t>
  </si>
  <si>
    <t>2020-06-27T00:00:00Z</t>
  </si>
  <si>
    <t>2020-06-28T00:00:00Z</t>
  </si>
  <si>
    <t>2020-06-29T00:00:00Z</t>
  </si>
  <si>
    <t>2020-06-30T00:00:00Z</t>
  </si>
  <si>
    <t>2020-07-01T00:00:00Z</t>
  </si>
  <si>
    <t>2020-07-02T00:00:00Z</t>
  </si>
  <si>
    <t>2020-07-03T00:00:00Z</t>
  </si>
  <si>
    <t>2020-07-04T00:00:00Z</t>
  </si>
  <si>
    <t>2020-07-05T00:00:00Z</t>
  </si>
  <si>
    <t>2020-07-06T00:00:00Z</t>
  </si>
  <si>
    <t>2020-07-07T00:00:00Z</t>
  </si>
  <si>
    <t>2020-07-08T00:00:00Z</t>
  </si>
  <si>
    <t>2020-07-09T00:00:00Z</t>
  </si>
  <si>
    <t>2020-07-10T00:00:00Z</t>
  </si>
  <si>
    <t>2020-07-11T00:00:00Z</t>
  </si>
  <si>
    <t>2020-07-12T00:00:00Z</t>
  </si>
  <si>
    <t>2020-07-13T00:00:00Z</t>
  </si>
  <si>
    <t>2020-07-14T00:00:00Z</t>
  </si>
  <si>
    <t>2020-07-15T00:00:00Z</t>
  </si>
  <si>
    <t>2020-07-16T00:00:00Z</t>
  </si>
  <si>
    <t>2020-07-17T00:00:00Z</t>
  </si>
  <si>
    <t>2020-07-18T00:00:00Z</t>
  </si>
  <si>
    <t>2020-07-19T00:00:00Z</t>
  </si>
  <si>
    <t>2020-07-20T00:00:00Z</t>
  </si>
  <si>
    <t>2020-07-21T00:00:00Z</t>
  </si>
  <si>
    <t>2020-07-22T00:00:00Z</t>
  </si>
  <si>
    <t>2020-07-23T00:00:00Z</t>
  </si>
  <si>
    <t>2020-07-24T00:00:00Z</t>
  </si>
  <si>
    <t>2020-07-25T00:00:00Z</t>
  </si>
  <si>
    <t>2020-07-26T00:00:00Z</t>
  </si>
  <si>
    <t>2020-07-27T00:00:00Z</t>
  </si>
  <si>
    <t>2020-07-28T00:00:00Z</t>
  </si>
  <si>
    <t>2020-07-29T00:00:00Z</t>
  </si>
  <si>
    <t>2020-07-30T00:00:00Z</t>
  </si>
  <si>
    <t>2020-07-31T00:00:00Z</t>
  </si>
  <si>
    <t>2020-08-01T00:00:00Z</t>
  </si>
  <si>
    <t>2020-08-02T00:00:00Z</t>
  </si>
  <si>
    <t>2020-08-03T00:00:00Z</t>
  </si>
  <si>
    <t>2020-08-04T00:00:00Z</t>
  </si>
  <si>
    <t>2020-08-05T00:00:00Z</t>
  </si>
  <si>
    <t>2020-08-06T00:00:00Z</t>
  </si>
  <si>
    <t>2020-08-07T00:00:00Z</t>
  </si>
  <si>
    <t>2020-08-08T00:00:00Z</t>
  </si>
  <si>
    <t>2020-08-09T00:00:00Z</t>
  </si>
  <si>
    <t>2020-08-10T00:00:00Z</t>
  </si>
  <si>
    <t>2020-08-11T00:00:00Z</t>
  </si>
  <si>
    <t>2020-08-12T00:00:00Z</t>
  </si>
  <si>
    <t>2020-08-13T00:00:00Z</t>
  </si>
  <si>
    <t>2020-08-14T00:00:00Z</t>
  </si>
  <si>
    <t>2020-08-15T00:00:00Z</t>
  </si>
  <si>
    <t>2020-08-16T00:00:00Z</t>
  </si>
  <si>
    <t>2020-08-17T00:00:00Z</t>
  </si>
  <si>
    <t>2020-08-18T00:00:00Z</t>
  </si>
  <si>
    <t>2020-08-19T00:00:00Z</t>
  </si>
  <si>
    <t>2020-08-20T00:00:00Z</t>
  </si>
  <si>
    <t>2020-08-21T00:00:00Z</t>
  </si>
  <si>
    <t>2020-08-22T00:00:00Z</t>
  </si>
  <si>
    <t>2020-08-23T00:00:00Z</t>
  </si>
  <si>
    <t>2020-08-24T00:00:00Z</t>
  </si>
  <si>
    <t>2020-08-25T00:00:00Z</t>
  </si>
  <si>
    <t>2020-08-26T00:00:00Z</t>
  </si>
  <si>
    <t>2020-08-27T00:00:00Z</t>
  </si>
  <si>
    <t>2020-08-28T00:00:00Z</t>
  </si>
  <si>
    <t>2020-08-29T00:00:00Z</t>
  </si>
  <si>
    <t>2020-08-30T00:00:00Z</t>
  </si>
  <si>
    <t>2020-08-31T00:00:00Z</t>
  </si>
  <si>
    <t>2020-09-01T00:00:00Z</t>
  </si>
  <si>
    <t>2020-09-02T00:00:00Z</t>
  </si>
  <si>
    <t>2020-09-03T00:00:00Z</t>
  </si>
  <si>
    <t>2020-09-04T00:00:00Z</t>
  </si>
  <si>
    <t>2020-09-05T00:00:00Z</t>
  </si>
  <si>
    <t>2020-09-06T00:00:00Z</t>
  </si>
  <si>
    <t>2020-09-07T00:00:00Z</t>
  </si>
  <si>
    <t>2020-09-08T00:00:00Z</t>
  </si>
  <si>
    <t>2020-09-09T00:00:00Z</t>
  </si>
  <si>
    <t>2020-09-10T00:00:00Z</t>
  </si>
  <si>
    <t>2020-09-11T00:00:00Z</t>
  </si>
  <si>
    <t>2020-09-12T00:00:00Z</t>
  </si>
  <si>
    <t>2020-09-13T00:00:00Z</t>
  </si>
  <si>
    <t>2020-09-14T00:00:00Z</t>
  </si>
  <si>
    <t>2020-09-15T00:00:00Z</t>
  </si>
  <si>
    <t>2020-09-16T00:00:00Z</t>
  </si>
  <si>
    <t>2020-09-17T00:00:00Z</t>
  </si>
  <si>
    <t>2020-09-18T00:00:00Z</t>
  </si>
  <si>
    <t>2020-09-19T00:00:00Z</t>
  </si>
  <si>
    <t>2020-09-20T00:00:00Z</t>
  </si>
  <si>
    <t>2020-09-21T00:00:00Z</t>
  </si>
  <si>
    <t>2020-09-22T00:00:00Z</t>
  </si>
  <si>
    <t>2020-09-23T00:00:00Z</t>
  </si>
  <si>
    <t>2020-09-24T00:00:00Z</t>
  </si>
  <si>
    <t>2020-09-25T00:00:00Z</t>
  </si>
  <si>
    <t>2020-09-26T00:00:00Z</t>
  </si>
  <si>
    <t>2020-09-27T00:00:00Z</t>
  </si>
  <si>
    <t>2020-09-28T00:00:00Z</t>
  </si>
  <si>
    <t>2020-09-29T00:00:00Z</t>
  </si>
  <si>
    <t>2020-09-30T00:00:00Z</t>
  </si>
  <si>
    <t>2020-10-01T00:00:00Z</t>
  </si>
  <si>
    <t>2020-10-02T00:00:00Z</t>
  </si>
  <si>
    <t>2020-10-03T00:00:00Z</t>
  </si>
  <si>
    <t>2020-10-04T00:00:00Z</t>
  </si>
  <si>
    <t>2020-10-05T00:00:00Z</t>
  </si>
  <si>
    <t>2020-10-06T00:00:00Z</t>
  </si>
  <si>
    <t>2020-10-07T00:00:00Z</t>
  </si>
  <si>
    <t>2020-10-08T00:00:00Z</t>
  </si>
  <si>
    <t>2020-10-09T00:00:00Z</t>
  </si>
  <si>
    <t>2020-10-10T00:00:00Z</t>
  </si>
  <si>
    <t>2020-10-11T00:00:00Z</t>
  </si>
  <si>
    <t>2020-10-12T00:00:00Z</t>
  </si>
  <si>
    <t>2020-10-13T00:00:00Z</t>
  </si>
  <si>
    <t>2020-10-14T00:00:00Z</t>
  </si>
  <si>
    <t>2020-10-15T00:00:00Z</t>
  </si>
  <si>
    <t>2020-10-16T00:00:00Z</t>
  </si>
  <si>
    <t>2020-10-17T00:00:00Z</t>
  </si>
  <si>
    <t>2020-10-18T00:00:00Z</t>
  </si>
  <si>
    <t>2020-10-19T00:00:00Z</t>
  </si>
  <si>
    <t>2020-10-20T00:00:00Z</t>
  </si>
  <si>
    <t>2020-10-21T00:00:00Z</t>
  </si>
  <si>
    <t>2020-10-22T00:00:00Z</t>
  </si>
  <si>
    <t>2020-10-23T00:00:00Z</t>
  </si>
  <si>
    <t>2020-10-24T00:00:00Z</t>
  </si>
  <si>
    <t>2020-10-25T00:00:00Z</t>
  </si>
  <si>
    <t>2020-10-26T00:00:00Z</t>
  </si>
  <si>
    <t>2020-10-27T00:00:00Z</t>
  </si>
  <si>
    <t>2020-10-28T00:00:00Z</t>
  </si>
  <si>
    <t>2020-10-29T00:00:00Z</t>
  </si>
  <si>
    <t>2020-10-30T00:00:00Z</t>
  </si>
  <si>
    <t>2020-10-31T00:00:00Z</t>
  </si>
  <si>
    <t>2020-11-01T00:00:00Z</t>
  </si>
  <si>
    <t>2020-11-02T00:00:00Z</t>
  </si>
  <si>
    <t>2020-11-03T00:00:00Z</t>
  </si>
  <si>
    <t>2020-11-04T00:00:00Z</t>
  </si>
  <si>
    <t>2020-11-05T00:00:00Z</t>
  </si>
  <si>
    <t>2020-11-06T00:00:00Z</t>
  </si>
  <si>
    <t>2020-11-07T00:00:00Z</t>
  </si>
  <si>
    <t>2020-11-08T00:00:00Z</t>
  </si>
  <si>
    <t>2020-11-09T00:00:00Z</t>
  </si>
  <si>
    <t>2020-11-10T00:00:00Z</t>
  </si>
  <si>
    <t>2020-11-11T00:00:00Z</t>
  </si>
  <si>
    <t>2020-11-12T00:00:00Z</t>
  </si>
  <si>
    <t>2020-11-13T00:00:00Z</t>
  </si>
  <si>
    <t>2020-11-14T00:00:00Z</t>
  </si>
  <si>
    <t>2020-11-15T00:00:00Z</t>
  </si>
  <si>
    <t>2020-11-16T00:00:00Z</t>
  </si>
  <si>
    <t>2020-11-17T00:00:00Z</t>
  </si>
  <si>
    <t>2020-11-18T00:00:00Z</t>
  </si>
  <si>
    <t>2020-11-19T00:00:00Z</t>
  </si>
  <si>
    <t>2020-11-20T00:00:00Z</t>
  </si>
  <si>
    <t>2020-11-21T00:00:00Z</t>
  </si>
  <si>
    <t>2020-11-22T00:00:00Z</t>
  </si>
  <si>
    <t>2020-11-23T00:00:00Z</t>
  </si>
  <si>
    <t>2020-11-24T00:00:00Z</t>
  </si>
  <si>
    <t>2020-11-25T00:00:00Z</t>
  </si>
  <si>
    <t>2020-11-26T00:00:00Z</t>
  </si>
  <si>
    <t>2020-11-27T00:00:00Z</t>
  </si>
  <si>
    <t>2020-11-28T00:00:00Z</t>
  </si>
  <si>
    <t>2020-11-29T00:00:00Z</t>
  </si>
  <si>
    <t>2020-11-30T00:00:00Z</t>
  </si>
  <si>
    <t>2020-12-01T00:00:00Z</t>
  </si>
  <si>
    <t>2020-12-02T00:00:00Z</t>
  </si>
  <si>
    <t>2020-12-03T00:00:00Z</t>
  </si>
  <si>
    <t>2020-12-04T00:00:00Z</t>
  </si>
  <si>
    <t>2020-12-05T00:00:00Z</t>
  </si>
  <si>
    <t>2020-12-06T00:00:00Z</t>
  </si>
  <si>
    <t>2020-12-07T00:00:00Z</t>
  </si>
  <si>
    <t>2020-12-08T00:00:00Z</t>
  </si>
  <si>
    <t>2020-12-09T00:00:00Z</t>
  </si>
  <si>
    <t>2020-12-10T00:00:00Z</t>
  </si>
  <si>
    <t>2020-12-11T00:00:00Z</t>
  </si>
  <si>
    <t>2020-12-12T00:00:00Z</t>
  </si>
  <si>
    <t>2020-12-13T00:00:00Z</t>
  </si>
  <si>
    <t>2020-12-14T00:00:00Z</t>
  </si>
  <si>
    <t>2020-12-15T00:00:00Z</t>
  </si>
  <si>
    <t>2020-12-16T00:00:00Z</t>
  </si>
  <si>
    <t>2020-12-17T00:00:00Z</t>
  </si>
  <si>
    <t>2020-12-18T00:00:00Z</t>
  </si>
  <si>
    <t>2020-12-19T00:00:00Z</t>
  </si>
  <si>
    <t>2020-12-20T00:00:00Z</t>
  </si>
  <si>
    <t>2020-12-21T00:00:00Z</t>
  </si>
  <si>
    <t>2020-12-22T00:00:00Z</t>
  </si>
  <si>
    <t>2020-12-23T00:00:00Z</t>
  </si>
  <si>
    <t>2020-12-24T00:00:00Z</t>
  </si>
  <si>
    <t>2020-12-25T00:00:00Z</t>
  </si>
  <si>
    <t>2020-12-26T00:00:00Z</t>
  </si>
  <si>
    <t>2020-12-27T00:00:00Z</t>
  </si>
  <si>
    <t>2020-12-28T00:00:00Z</t>
  </si>
  <si>
    <t>2020-12-29T00:00:00Z</t>
  </si>
  <si>
    <t>2020-12-30T00:00:00Z</t>
  </si>
  <si>
    <t>2020-12-31T00:00:00Z</t>
  </si>
  <si>
    <t>2021-01-01T00:00:00Z</t>
  </si>
  <si>
    <t>2021-01-02T00:00:00Z</t>
  </si>
  <si>
    <t>2021-01-03T00:00:00Z</t>
  </si>
  <si>
    <t>2021-01-04T00:00:00Z</t>
  </si>
  <si>
    <t>2021-01-05T00:00:00Z</t>
  </si>
  <si>
    <t>2021-01-06T00:00:00Z</t>
  </si>
  <si>
    <t>2021-01-07T00:00:00Z</t>
  </si>
  <si>
    <t>2021-01-08T00:00:00Z</t>
  </si>
  <si>
    <t>2021-01-09T00:00:00Z</t>
  </si>
  <si>
    <t>2021-01-10T00:00:00Z</t>
  </si>
  <si>
    <t>2021-01-11T00:00:00Z</t>
  </si>
  <si>
    <t>2021-01-12T00:00:00Z</t>
  </si>
  <si>
    <t>2021-01-13T00:00:00Z</t>
  </si>
  <si>
    <t>2021-01-14T00:00:00Z</t>
  </si>
  <si>
    <t>2021-01-15T00:00:00Z</t>
  </si>
  <si>
    <t>2021-01-16T00:00:00Z</t>
  </si>
  <si>
    <t>2021-01-17T00:00:00Z</t>
  </si>
  <si>
    <t>2021-01-18T00:00:00Z</t>
  </si>
  <si>
    <t>2021-01-19T00:00:00Z</t>
  </si>
  <si>
    <t>2021-01-20T00:00:00Z</t>
  </si>
  <si>
    <t>2021-01-21T00:00:00Z</t>
  </si>
  <si>
    <t>2021-01-22T00:00:00Z</t>
  </si>
  <si>
    <t>2021-01-23T00:00:00Z</t>
  </si>
  <si>
    <t>2021-01-24T00:00:00Z</t>
  </si>
  <si>
    <t>2021-01-25T00:00:00Z</t>
  </si>
  <si>
    <t>2021-01-26T00:00:00Z</t>
  </si>
  <si>
    <t>2021-01-27T00:00:00Z</t>
  </si>
  <si>
    <t>2021-01-28T00:00:00Z</t>
  </si>
  <si>
    <t>2021-01-29T00:00:00Z</t>
  </si>
  <si>
    <t>2021-01-30T00:00:00Z</t>
  </si>
  <si>
    <t>2021-01-31T00:00:00Z</t>
  </si>
  <si>
    <t>2021-02-01T00:00:00Z</t>
  </si>
  <si>
    <t>2021-02-02T00:00:00Z</t>
  </si>
  <si>
    <t>2021-02-03T00:00:00Z</t>
  </si>
  <si>
    <t>2021-02-04T00:00:00Z</t>
  </si>
  <si>
    <t>2021-02-05T00:00:00Z</t>
  </si>
  <si>
    <t>2021-02-06T00:00:00Z</t>
  </si>
  <si>
    <t>2021-02-07T00:00:00Z</t>
  </si>
  <si>
    <t>2021-02-08T00:00:00Z</t>
  </si>
  <si>
    <t>2021-02-09T00:00:00Z</t>
  </si>
  <si>
    <t>2021-02-10T00:00:00Z</t>
  </si>
  <si>
    <t>2021-02-11T00:00:00Z</t>
  </si>
  <si>
    <t>2021-02-12T00:00:00Z</t>
  </si>
  <si>
    <t>2021-02-13T00:00:00Z</t>
  </si>
  <si>
    <t>2021-02-14T00:00:00Z</t>
  </si>
  <si>
    <t>2021-02-15T00:00:00Z</t>
  </si>
  <si>
    <t>2021-02-16T00:00:00Z</t>
  </si>
  <si>
    <t>2021-02-17T00:00:00Z</t>
  </si>
  <si>
    <t>2021-02-18T00:00:00Z</t>
  </si>
  <si>
    <t>2021-02-19T00:00:00Z</t>
  </si>
  <si>
    <t>2021-02-20T00:00:00Z</t>
  </si>
  <si>
    <t>2021-02-21T00:00:00Z</t>
  </si>
  <si>
    <t>2021-02-22T00:00:00Z</t>
  </si>
  <si>
    <t>2021-02-23T00:00:00Z</t>
  </si>
  <si>
    <t>2021-02-24T00:00:00Z</t>
  </si>
  <si>
    <t>2021-02-25T00:00:00Z</t>
  </si>
  <si>
    <t>2021-02-26T00:00:00Z</t>
  </si>
  <si>
    <t>2021-02-27T00:00:00Z</t>
  </si>
  <si>
    <t>2021-02-28T00:00:00Z</t>
  </si>
  <si>
    <t>2021-03-01T00:00:00Z</t>
  </si>
  <si>
    <t>2021-03-02T00:00:00Z</t>
  </si>
  <si>
    <t>2021-03-03T00:00:00Z</t>
  </si>
  <si>
    <t>2021-03-04T00:00:00Z</t>
  </si>
  <si>
    <t>2021-03-05T00:00:00Z</t>
  </si>
  <si>
    <t>2021-03-06T00:00:00Z</t>
  </si>
  <si>
    <t>2021-03-07T00:00:00Z</t>
  </si>
  <si>
    <t>2021-03-08T00:00:00Z</t>
  </si>
  <si>
    <t>2021-03-09T00:00:00Z</t>
  </si>
  <si>
    <t>2021-03-10T00:00:00Z</t>
  </si>
  <si>
    <t>2021-03-11T00:00:00Z</t>
  </si>
  <si>
    <t>2021-03-12T00:00:00Z</t>
  </si>
  <si>
    <t>2021-03-13T00:00:00Z</t>
  </si>
  <si>
    <t>2021-03-14T00:00:00Z</t>
  </si>
  <si>
    <t>2021-03-15T00:00:00Z</t>
  </si>
  <si>
    <t>2021-03-16T00:00:00Z</t>
  </si>
  <si>
    <t>2021-03-17T00:00:00Z</t>
  </si>
  <si>
    <t>2021-03-18T00:00:00Z</t>
  </si>
  <si>
    <t>2021-03-19T00:00:00Z</t>
  </si>
  <si>
    <t>2021-03-20T00:00:00Z</t>
  </si>
  <si>
    <t>2021-03-21T00:00:00Z</t>
  </si>
  <si>
    <t>2021-03-22T00:00:00Z</t>
  </si>
  <si>
    <t>2021-03-23T00:00:00Z</t>
  </si>
  <si>
    <t>2021-03-24T00:00:00Z</t>
  </si>
  <si>
    <t>2021-03-25T00:00:00Z</t>
  </si>
  <si>
    <t>2021-03-26T00:00:00Z</t>
  </si>
  <si>
    <t>2021-03-27T00:00:00Z</t>
  </si>
  <si>
    <t>2021-03-28T00:00:00Z</t>
  </si>
  <si>
    <t>2021-03-29T00:00:00Z</t>
  </si>
  <si>
    <t>2021-03-30T00:00:00Z</t>
  </si>
  <si>
    <t>2021-03-31T00:00:00Z</t>
  </si>
  <si>
    <t>2021-04-01T00:00:00Z</t>
  </si>
  <si>
    <t>2021-04-02T00:00:00Z</t>
  </si>
  <si>
    <t>2021-04-03T00:00:00Z</t>
  </si>
  <si>
    <t>2021-04-04T00:00:00Z</t>
  </si>
  <si>
    <t>2021-04-05T00:00:00Z</t>
  </si>
  <si>
    <t>2021-04-06T00:00:00Z</t>
  </si>
  <si>
    <t>2021-04-07T00:00:00Z</t>
  </si>
  <si>
    <t>2021-04-08T00:00:00Z</t>
  </si>
  <si>
    <t>2021-04-09T00:00:00Z</t>
  </si>
  <si>
    <t>2021-04-10T00:00:00Z</t>
  </si>
  <si>
    <t>2021-04-11T00:00:00Z</t>
  </si>
  <si>
    <t>2021-04-12T00:00:00Z</t>
  </si>
  <si>
    <t>2021-04-13T00:00:00Z</t>
  </si>
  <si>
    <t>2021-04-14T00:00:00Z</t>
  </si>
  <si>
    <t>2021-04-15T00:00:00Z</t>
  </si>
  <si>
    <t>2021-04-16T00:00:00Z</t>
  </si>
  <si>
    <t>2021-04-17T00:00:00Z</t>
  </si>
  <si>
    <t>2021-04-18T00:00:00Z</t>
  </si>
  <si>
    <t>2021-04-19T00:00:00Z</t>
  </si>
  <si>
    <t>2021-04-20T00:00:00Z</t>
  </si>
  <si>
    <t>2021-04-21T00:00:00Z</t>
  </si>
  <si>
    <t>2021-04-22T00:00:00Z</t>
  </si>
  <si>
    <t>2021-04-23T00:00:00Z</t>
  </si>
  <si>
    <t>2021-04-24T00:00:00Z</t>
  </si>
  <si>
    <t>2021-04-25T00:00:00Z</t>
  </si>
  <si>
    <t>2021-04-26T00:00:00Z</t>
  </si>
  <si>
    <t>2021-04-27T00:00:00Z</t>
  </si>
  <si>
    <t>2021-04-28T00:00:00Z</t>
  </si>
  <si>
    <t>2021-04-29T00:00:00Z</t>
  </si>
  <si>
    <t>2021-04-30T00:00:00Z</t>
  </si>
  <si>
    <t>2021-05-01T00:00:00Z</t>
  </si>
  <si>
    <t>2021-05-02T00:00:00Z</t>
  </si>
  <si>
    <t>2021-05-03T00:00:00Z</t>
  </si>
  <si>
    <t>2021-05-04T00:00:00Z</t>
  </si>
  <si>
    <t>2021-05-05T00:00:00Z</t>
  </si>
  <si>
    <t>2021-05-06T00:00:00Z</t>
  </si>
  <si>
    <t>2021-05-07T00:00:00Z</t>
  </si>
  <si>
    <t>2021-05-08T00:00:00Z</t>
  </si>
  <si>
    <t>2021-05-09T00:00:00Z</t>
  </si>
  <si>
    <t>2021-05-10T00:00:00Z</t>
  </si>
  <si>
    <t>2021-05-11T00:00:00Z</t>
  </si>
  <si>
    <t>2021-05-12T00:00:00Z</t>
  </si>
  <si>
    <t>2021-05-13T00:00:00Z</t>
  </si>
  <si>
    <t>2021-05-14T00:00:00Z</t>
  </si>
  <si>
    <t>2021-05-15T00:00:00Z</t>
  </si>
  <si>
    <t>2021-05-16T00:00:00Z</t>
  </si>
  <si>
    <t>2021-05-17T00:00:00Z</t>
  </si>
  <si>
    <t>2021-05-18T00:00:00Z</t>
  </si>
  <si>
    <t>Wholesale market prices (£/MWh)</t>
  </si>
  <si>
    <t>Margin Cost (£/MWh)</t>
  </si>
  <si>
    <t>Daily Available Generation Real Time</t>
  </si>
  <si>
    <t>Normal forecast</t>
  </si>
  <si>
    <t>Figure 6 - Peak Transmission System Demand (TSD) forecast and outturn for winter 2020/21 (weather corrected)</t>
  </si>
  <si>
    <t>Normal out-turn</t>
  </si>
  <si>
    <t>TOTAL</t>
  </si>
  <si>
    <t>Also in Table 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</si>
</sst>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d/mm/yyyy;@"/>
    <numFmt numFmtId="166" formatCode="dd\-mmm\-yyyy"/>
  </numFmts>
  <fonts count="39">
    <font>
      <sz val="11"/>
      <color theme="1"/>
      <name val="Calibri"/>
      <family val="2"/>
      <scheme val="minor"/>
    </font>
    <font>
      <sz val="11"/>
      <color theme="1"/>
      <name val="Calibri"/>
      <family val="2"/>
      <scheme val="minor"/>
    </font>
    <font>
      <sz val="11"/>
      <color rgb="FFFA7D00"/>
      <name val="Calibri"/>
      <family val="2"/>
      <scheme val="minor"/>
    </font>
    <font>
      <b/>
      <sz val="11"/>
      <color theme="1"/>
      <name val="Calibri"/>
      <family val="2"/>
      <scheme val="minor"/>
    </font>
    <font>
      <sz val="12"/>
      <color theme="1"/>
      <name val="Calibri"/>
      <family val="2"/>
      <scheme val="minor"/>
    </font>
    <font>
      <sz val="10"/>
      <name val="Calibri"/>
      <family val="2"/>
      <scheme val="minor"/>
    </font>
    <font>
      <sz val="10"/>
      <name val="Arial"/>
      <family val="2"/>
    </font>
    <font>
      <sz val="10"/>
      <name val="Arial"/>
      <family val="2"/>
      <charset val="1"/>
    </font>
    <font>
      <sz val="10"/>
      <color theme="1"/>
      <name val="Calibri"/>
      <family val="2"/>
      <scheme val="minor"/>
    </font>
    <font>
      <b/>
      <sz val="10"/>
      <name val="Arial"/>
      <family val="2"/>
    </font>
    <font>
      <b/>
      <i/>
      <sz val="11"/>
      <color theme="1"/>
      <name val="Calibri"/>
      <family val="2"/>
      <scheme val="minor"/>
    </font>
    <font>
      <u/>
      <sz val="11"/>
      <color theme="10"/>
      <name val="Calibri"/>
      <family val="2"/>
      <scheme val="minor"/>
    </font>
    <font>
      <sz val="11"/>
      <color theme="0"/>
      <name val="Calibri"/>
      <family val="2"/>
      <scheme val="minor"/>
    </font>
    <font>
      <sz val="11"/>
      <color theme="1"/>
      <name val="Calibri"/>
      <family val="2"/>
    </font>
    <font>
      <sz val="11"/>
      <color rgb="FF000000"/>
      <name val="Calibri"/>
      <family val="2"/>
    </font>
    <font>
      <sz val="11"/>
      <name val="Calibri"/>
      <family val="2"/>
      <scheme val="minor"/>
    </font>
    <font>
      <sz val="11"/>
      <color rgb="FFFF0000"/>
      <name val="Calibri"/>
      <family val="2"/>
      <scheme val="minor"/>
    </font>
    <font>
      <b/>
      <sz val="11"/>
      <name val="Calibri"/>
      <family val="2"/>
      <scheme val="minor"/>
    </font>
    <font>
      <b/>
      <sz val="11"/>
      <name val="Calibri"/>
      <family val="2"/>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theme="1"/>
      <name val="Arial"/>
      <family val="2"/>
    </font>
    <font>
      <sz val="11"/>
      <color rgb="FF454545"/>
      <name val="Arial"/>
      <family val="2"/>
    </font>
    <font>
      <b/>
      <sz val="10"/>
      <name val="Calibri"/>
      <family val="2"/>
      <scheme val="minor"/>
    </font>
    <font>
      <b/>
      <sz val="12"/>
      <color theme="1"/>
      <name val="Calibri"/>
      <family val="2"/>
      <scheme val="minor"/>
    </font>
    <font>
      <sz val="11"/>
      <color rgb="FF001C37"/>
      <name val="Calibri"/>
      <family val="2"/>
      <scheme val="minor"/>
    </font>
    <font>
      <sz val="10"/>
      <name val="Helvetica Neue LT Pro 45 Light"/>
    </font>
    <font>
      <b/>
      <i/>
      <sz val="12"/>
      <color theme="1"/>
      <name val="Calibri"/>
      <family val="2"/>
      <scheme val="minor"/>
    </font>
    <font>
      <b/>
      <sz val="10"/>
      <name val="Helvetica Neue LT Pro 45 Light"/>
    </font>
  </fonts>
  <fills count="46">
    <fill>
      <patternFill patternType="none"/>
    </fill>
    <fill>
      <patternFill patternType="gray125"/>
    </fill>
    <fill>
      <patternFill patternType="solid">
        <fgColor rgb="FF92D050"/>
        <bgColor indexed="64"/>
      </patternFill>
    </fill>
    <fill>
      <patternFill patternType="solid">
        <fgColor theme="2" tint="-9.9948118533890809E-2"/>
        <bgColor indexed="64"/>
      </patternFill>
    </fill>
    <fill>
      <patternFill patternType="solid">
        <fgColor rgb="FFFFBF22"/>
        <bgColor indexed="64"/>
      </patternFill>
    </fill>
    <fill>
      <patternFill patternType="solid">
        <fgColor theme="5"/>
        <bgColor indexed="64"/>
      </patternFill>
    </fill>
    <fill>
      <patternFill patternType="solid">
        <fgColor theme="6"/>
        <bgColor indexed="64"/>
      </patternFill>
    </fill>
    <fill>
      <patternFill patternType="solid">
        <fgColor rgb="FF00B0F0"/>
        <bgColor indexed="64"/>
      </patternFill>
    </fill>
    <fill>
      <patternFill patternType="solid">
        <fgColor rgb="FF00206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7030A0"/>
        <bgColor indexed="64"/>
      </patternFill>
    </fill>
    <fill>
      <patternFill patternType="solid">
        <fgColor theme="9" tint="-0.499984740745262"/>
        <bgColor indexed="64"/>
      </patternFill>
    </fill>
    <fill>
      <patternFill patternType="solid">
        <fgColor theme="2" tint="-0.249977111117893"/>
        <bgColor indexed="64"/>
      </patternFill>
    </fill>
    <fill>
      <patternFill patternType="solid">
        <fgColor rgb="FFC0C0C0"/>
        <bgColor rgb="FF000000"/>
      </patternFill>
    </fill>
    <fill>
      <patternFill patternType="solid">
        <fgColor theme="0"/>
        <bgColor indexed="64"/>
      </patternFill>
    </fill>
    <fill>
      <patternFill patternType="solid">
        <fgColor indexed="22"/>
        <bgColor indexed="64"/>
      </patternFill>
    </fill>
  </fills>
  <borders count="48">
    <border>
      <left/>
      <right/>
      <top/>
      <bottom/>
      <diagonal/>
    </border>
    <border>
      <left/>
      <right/>
      <top/>
      <bottom style="double">
        <color rgb="FFFF800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theme="2"/>
      </left>
      <right/>
      <top/>
      <bottom style="medium">
        <color indexed="64"/>
      </bottom>
      <diagonal/>
    </border>
    <border>
      <left/>
      <right style="medium">
        <color theme="2"/>
      </right>
      <top/>
      <bottom style="medium">
        <color indexed="64"/>
      </bottom>
      <diagonal/>
    </border>
    <border>
      <left style="medium">
        <color theme="2"/>
      </left>
      <right/>
      <top style="medium">
        <color indexed="64"/>
      </top>
      <bottom style="medium">
        <color indexed="64"/>
      </bottom>
      <diagonal/>
    </border>
    <border>
      <left style="medium">
        <color theme="2"/>
      </left>
      <right/>
      <top style="medium">
        <color indexed="64"/>
      </top>
      <bottom/>
      <diagonal/>
    </border>
    <border>
      <left style="medium">
        <color theme="2"/>
      </left>
      <right/>
      <top/>
      <bottom/>
      <diagonal/>
    </border>
    <border>
      <left style="medium">
        <color theme="2"/>
      </left>
      <right/>
      <top/>
      <bottom style="medium">
        <color theme="2"/>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s>
  <cellStyleXfs count="51">
    <xf numFmtId="0" fontId="0" fillId="0" borderId="0"/>
    <xf numFmtId="0" fontId="5" fillId="3" borderId="0" applyBorder="0" applyAlignment="0" applyProtection="0"/>
    <xf numFmtId="0" fontId="6" fillId="0" borderId="0"/>
    <xf numFmtId="0" fontId="6" fillId="0" borderId="0"/>
    <xf numFmtId="0" fontId="7" fillId="0" borderId="0"/>
    <xf numFmtId="0" fontId="2" fillId="0" borderId="1" applyNumberFormat="0" applyFill="0" applyAlignment="0" applyProtection="0"/>
    <xf numFmtId="0" fontId="1" fillId="0" borderId="0"/>
    <xf numFmtId="0" fontId="11" fillId="0" borderId="0" applyNumberFormat="0" applyFill="0" applyBorder="0" applyAlignment="0" applyProtection="0"/>
    <xf numFmtId="0" fontId="19" fillId="0" borderId="0" applyNumberFormat="0" applyFill="0" applyBorder="0" applyAlignment="0" applyProtection="0"/>
    <xf numFmtId="0" fontId="20" fillId="0" borderId="16" applyNumberFormat="0" applyFill="0" applyAlignment="0" applyProtection="0"/>
    <xf numFmtId="0" fontId="21" fillId="0" borderId="17" applyNumberFormat="0" applyFill="0" applyAlignment="0" applyProtection="0"/>
    <xf numFmtId="0" fontId="22" fillId="0" borderId="18" applyNumberFormat="0" applyFill="0" applyAlignment="0" applyProtection="0"/>
    <xf numFmtId="0" fontId="22" fillId="0" borderId="0" applyNumberFormat="0" applyFill="0" applyBorder="0" applyAlignment="0" applyProtection="0"/>
    <xf numFmtId="0" fontId="23" fillId="9" borderId="0" applyNumberFormat="0" applyBorder="0" applyAlignment="0" applyProtection="0"/>
    <xf numFmtId="0" fontId="24" fillId="10" borderId="0" applyNumberFormat="0" applyBorder="0" applyAlignment="0" applyProtection="0"/>
    <xf numFmtId="0" fontId="25" fillId="11" borderId="0" applyNumberFormat="0" applyBorder="0" applyAlignment="0" applyProtection="0"/>
    <xf numFmtId="0" fontId="26" fillId="12" borderId="19" applyNumberFormat="0" applyAlignment="0" applyProtection="0"/>
    <xf numFmtId="0" fontId="27" fillId="13" borderId="20" applyNumberFormat="0" applyAlignment="0" applyProtection="0"/>
    <xf numFmtId="0" fontId="28" fillId="13" borderId="19" applyNumberFormat="0" applyAlignment="0" applyProtection="0"/>
    <xf numFmtId="0" fontId="2" fillId="0" borderId="1" applyNumberFormat="0" applyFill="0" applyAlignment="0" applyProtection="0"/>
    <xf numFmtId="0" fontId="29" fillId="14" borderId="21" applyNumberFormat="0" applyAlignment="0" applyProtection="0"/>
    <xf numFmtId="0" fontId="16" fillId="0" borderId="0" applyNumberFormat="0" applyFill="0" applyBorder="0" applyAlignment="0" applyProtection="0"/>
    <xf numFmtId="0" fontId="1" fillId="15" borderId="22" applyNumberFormat="0" applyFont="0" applyAlignment="0" applyProtection="0"/>
    <xf numFmtId="0" fontId="30" fillId="0" borderId="0" applyNumberFormat="0" applyFill="0" applyBorder="0" applyAlignment="0" applyProtection="0"/>
    <xf numFmtId="0" fontId="3" fillId="0" borderId="23" applyNumberFormat="0" applyFill="0" applyAlignment="0" applyProtection="0"/>
    <xf numFmtId="0" fontId="12" fillId="16"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2" fillId="20"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2" fillId="24"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2" fillId="28"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2" fillId="32"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12" fillId="36" borderId="0" applyNumberFormat="0" applyBorder="0" applyAlignment="0" applyProtection="0"/>
    <xf numFmtId="0" fontId="1" fillId="37" borderId="0" applyNumberFormat="0" applyBorder="0" applyAlignment="0" applyProtection="0"/>
    <xf numFmtId="0" fontId="1" fillId="38" borderId="0" applyNumberFormat="0" applyBorder="0" applyAlignment="0" applyProtection="0"/>
    <xf numFmtId="0" fontId="1" fillId="39" borderId="0" applyNumberFormat="0" applyBorder="0" applyAlignment="0" applyProtection="0"/>
    <xf numFmtId="0" fontId="6" fillId="0" borderId="0"/>
    <xf numFmtId="0" fontId="6" fillId="0" borderId="0"/>
  </cellStyleXfs>
  <cellXfs count="180">
    <xf numFmtId="0" fontId="0" fillId="0" borderId="0" xfId="0"/>
    <xf numFmtId="0" fontId="0" fillId="0" borderId="0" xfId="0"/>
    <xf numFmtId="1" fontId="0" fillId="0" borderId="0" xfId="0" applyNumberFormat="1"/>
    <xf numFmtId="0" fontId="0" fillId="2" borderId="0" xfId="0" applyFill="1"/>
    <xf numFmtId="0" fontId="4" fillId="2" borderId="0" xfId="0" applyFont="1" applyFill="1"/>
    <xf numFmtId="0" fontId="3" fillId="0" borderId="8" xfId="0" applyFont="1" applyBorder="1"/>
    <xf numFmtId="0" fontId="3" fillId="0" borderId="10" xfId="0" applyFont="1" applyBorder="1"/>
    <xf numFmtId="0" fontId="3" fillId="0" borderId="11" xfId="0" applyFont="1" applyBorder="1"/>
    <xf numFmtId="0" fontId="0" fillId="5" borderId="12" xfId="0" applyFill="1" applyBorder="1" applyAlignment="1">
      <alignment horizontal="center" vertical="center"/>
    </xf>
    <xf numFmtId="14" fontId="14" fillId="0" borderId="0" xfId="0" applyNumberFormat="1" applyFont="1" applyFill="1" applyBorder="1" applyAlignment="1">
      <alignment wrapText="1"/>
    </xf>
    <xf numFmtId="0" fontId="0" fillId="0" borderId="0" xfId="0" applyAlignment="1">
      <alignment horizontal="center"/>
    </xf>
    <xf numFmtId="0" fontId="0" fillId="2" borderId="13" xfId="0" applyFill="1" applyBorder="1" applyAlignment="1">
      <alignment horizontal="center" vertical="center"/>
    </xf>
    <xf numFmtId="0" fontId="31" fillId="0" borderId="0" xfId="0" applyFont="1" applyAlignment="1">
      <alignment horizontal="left" vertical="center" indent="1" readingOrder="1"/>
    </xf>
    <xf numFmtId="0" fontId="0" fillId="0" borderId="0" xfId="0" applyAlignment="1">
      <alignment horizontal="center" vertical="center"/>
    </xf>
    <xf numFmtId="0" fontId="0" fillId="0" borderId="0" xfId="0"/>
    <xf numFmtId="0" fontId="0" fillId="41" borderId="13" xfId="0" applyFill="1" applyBorder="1" applyAlignment="1">
      <alignment horizontal="center" vertical="center"/>
    </xf>
    <xf numFmtId="0" fontId="0" fillId="42" borderId="13" xfId="0" applyFill="1" applyBorder="1" applyAlignment="1">
      <alignment horizontal="center" vertical="center"/>
    </xf>
    <xf numFmtId="0" fontId="32" fillId="0" borderId="0" xfId="0" applyFont="1"/>
    <xf numFmtId="0" fontId="33" fillId="43" borderId="24" xfId="0" applyFont="1" applyFill="1" applyBorder="1" applyAlignment="1">
      <alignment horizontal="left"/>
    </xf>
    <xf numFmtId="14" fontId="0" fillId="0" borderId="24" xfId="0" applyNumberFormat="1" applyBorder="1"/>
    <xf numFmtId="0" fontId="0" fillId="0" borderId="24" xfId="0" applyBorder="1"/>
    <xf numFmtId="0" fontId="34" fillId="2" borderId="0" xfId="0" applyFont="1" applyFill="1"/>
    <xf numFmtId="0" fontId="3" fillId="2" borderId="0" xfId="0" applyFont="1" applyFill="1"/>
    <xf numFmtId="0" fontId="10" fillId="0" borderId="0" xfId="0" applyFont="1"/>
    <xf numFmtId="14" fontId="35" fillId="44" borderId="24" xfId="0" applyNumberFormat="1" applyFont="1" applyFill="1" applyBorder="1" applyAlignment="1">
      <alignment horizontal="center" vertical="center"/>
    </xf>
    <xf numFmtId="0" fontId="0" fillId="2" borderId="0" xfId="0" applyFill="1" applyAlignment="1">
      <alignment horizontal="center"/>
    </xf>
    <xf numFmtId="0" fontId="0" fillId="0" borderId="24" xfId="0" applyNumberFormat="1" applyBorder="1" applyAlignment="1">
      <alignment horizontal="center"/>
    </xf>
    <xf numFmtId="0" fontId="0" fillId="0" borderId="0" xfId="0" applyFont="1" applyAlignment="1">
      <alignment horizontal="center"/>
    </xf>
    <xf numFmtId="0" fontId="34" fillId="2" borderId="0" xfId="0" applyFont="1" applyFill="1" applyAlignment="1">
      <alignment horizontal="left"/>
    </xf>
    <xf numFmtId="0" fontId="9" fillId="45" borderId="24" xfId="49" applyFont="1" applyFill="1" applyBorder="1" applyAlignment="1">
      <alignment horizontal="left"/>
    </xf>
    <xf numFmtId="0" fontId="34" fillId="0" borderId="0" xfId="0" applyFont="1" applyFill="1"/>
    <xf numFmtId="0" fontId="0" fillId="0" borderId="0" xfId="0" applyFill="1"/>
    <xf numFmtId="0" fontId="0" fillId="0" borderId="24" xfId="0" applyBorder="1" applyAlignment="1">
      <alignment horizontal="center"/>
    </xf>
    <xf numFmtId="1" fontId="0" fillId="2" borderId="0" xfId="0" applyNumberFormat="1" applyFill="1"/>
    <xf numFmtId="1" fontId="0" fillId="0" borderId="0" xfId="0" applyNumberFormat="1" applyFill="1"/>
    <xf numFmtId="1" fontId="0" fillId="0" borderId="0" xfId="0" applyNumberFormat="1" applyAlignment="1">
      <alignment horizontal="center" vertical="center"/>
    </xf>
    <xf numFmtId="9" fontId="0" fillId="0" borderId="30" xfId="0" applyNumberFormat="1" applyBorder="1" applyAlignment="1">
      <alignment horizontal="center" vertical="center"/>
    </xf>
    <xf numFmtId="1" fontId="8" fillId="0" borderId="31" xfId="0" applyNumberFormat="1" applyFont="1" applyBorder="1" applyAlignment="1">
      <alignment horizontal="center" vertical="center"/>
    </xf>
    <xf numFmtId="9" fontId="0" fillId="0" borderId="32" xfId="0" applyNumberFormat="1" applyBorder="1" applyAlignment="1">
      <alignment horizontal="center" vertical="center"/>
    </xf>
    <xf numFmtId="1" fontId="0" fillId="0" borderId="33" xfId="0" applyNumberFormat="1" applyBorder="1" applyAlignment="1">
      <alignment horizontal="center" vertical="center"/>
    </xf>
    <xf numFmtId="0" fontId="0" fillId="0" borderId="31" xfId="0" applyBorder="1" applyAlignment="1">
      <alignment horizontal="center" vertical="center"/>
    </xf>
    <xf numFmtId="0" fontId="0" fillId="0" borderId="33" xfId="0" applyBorder="1" applyAlignment="1">
      <alignment horizontal="center" vertical="center"/>
    </xf>
    <xf numFmtId="0" fontId="8" fillId="0" borderId="36" xfId="0" applyFont="1" applyBorder="1" applyAlignment="1">
      <alignment horizontal="center" vertical="center"/>
    </xf>
    <xf numFmtId="0" fontId="8" fillId="0" borderId="37" xfId="0" applyFont="1" applyBorder="1" applyAlignment="1">
      <alignment horizontal="center" vertical="center"/>
    </xf>
    <xf numFmtId="0" fontId="8" fillId="0" borderId="35" xfId="0" applyFont="1" applyBorder="1" applyAlignment="1">
      <alignment horizontal="center" vertical="center"/>
    </xf>
    <xf numFmtId="9" fontId="0" fillId="0" borderId="38" xfId="0" applyNumberFormat="1" applyBorder="1" applyAlignment="1">
      <alignment horizontal="center" vertical="center"/>
    </xf>
    <xf numFmtId="1" fontId="8" fillId="0" borderId="39" xfId="0" applyNumberFormat="1" applyFont="1" applyBorder="1" applyAlignment="1">
      <alignment horizontal="center" vertical="center"/>
    </xf>
    <xf numFmtId="0" fontId="0" fillId="0" borderId="39" xfId="0" applyBorder="1" applyAlignment="1">
      <alignment horizontal="center" vertical="center"/>
    </xf>
    <xf numFmtId="14" fontId="0" fillId="0" borderId="24" xfId="0" applyNumberFormat="1" applyBorder="1" applyAlignment="1">
      <alignment horizontal="center"/>
    </xf>
    <xf numFmtId="14" fontId="0" fillId="0" borderId="24" xfId="0" applyNumberFormat="1" applyFill="1" applyBorder="1" applyAlignment="1">
      <alignment horizontal="center"/>
    </xf>
    <xf numFmtId="0" fontId="0" fillId="0" borderId="24" xfId="0" applyFill="1" applyBorder="1" applyAlignment="1">
      <alignment horizontal="center"/>
    </xf>
    <xf numFmtId="14" fontId="0" fillId="0" borderId="25" xfId="0" applyNumberFormat="1" applyBorder="1" applyAlignment="1">
      <alignment horizontal="center"/>
    </xf>
    <xf numFmtId="0" fontId="0" fillId="0" borderId="25" xfId="0" applyBorder="1" applyAlignment="1">
      <alignment horizontal="center"/>
    </xf>
    <xf numFmtId="0" fontId="3" fillId="0" borderId="41" xfId="0" applyFont="1" applyBorder="1" applyAlignment="1">
      <alignment horizontal="center" vertical="center" wrapText="1"/>
    </xf>
    <xf numFmtId="0" fontId="3" fillId="0" borderId="42" xfId="0" applyFont="1" applyBorder="1" applyAlignment="1">
      <alignment horizontal="center" vertical="center" wrapText="1"/>
    </xf>
    <xf numFmtId="0" fontId="3" fillId="0" borderId="43" xfId="0" applyFont="1" applyBorder="1" applyAlignment="1">
      <alignment horizontal="center" vertical="center" wrapText="1"/>
    </xf>
    <xf numFmtId="14" fontId="14" fillId="0" borderId="24" xfId="0" applyNumberFormat="1" applyFont="1" applyFill="1" applyBorder="1" applyAlignment="1">
      <alignment wrapText="1"/>
    </xf>
    <xf numFmtId="0" fontId="14" fillId="0" borderId="24" xfId="0" applyFont="1" applyFill="1" applyBorder="1" applyAlignment="1">
      <alignment wrapText="1"/>
    </xf>
    <xf numFmtId="14" fontId="14" fillId="0" borderId="25" xfId="0" applyNumberFormat="1" applyFont="1" applyFill="1" applyBorder="1" applyAlignment="1">
      <alignment wrapText="1"/>
    </xf>
    <xf numFmtId="0" fontId="14" fillId="0" borderId="25" xfId="0" applyFont="1" applyFill="1" applyBorder="1" applyAlignment="1">
      <alignment wrapText="1"/>
    </xf>
    <xf numFmtId="0" fontId="0" fillId="0" borderId="41" xfId="0" applyBorder="1"/>
    <xf numFmtId="0" fontId="0" fillId="0" borderId="42" xfId="0" applyBorder="1"/>
    <xf numFmtId="0" fontId="0" fillId="0" borderId="43" xfId="0" applyBorder="1"/>
    <xf numFmtId="0" fontId="13" fillId="0" borderId="24" xfId="0" applyFont="1" applyBorder="1" applyAlignment="1">
      <alignment vertical="center" wrapText="1"/>
    </xf>
    <xf numFmtId="0" fontId="13" fillId="0" borderId="25" xfId="0" applyFont="1" applyBorder="1" applyAlignment="1">
      <alignment vertical="center" wrapText="1"/>
    </xf>
    <xf numFmtId="0" fontId="14" fillId="0" borderId="24" xfId="0" applyFont="1" applyFill="1" applyBorder="1" applyAlignment="1">
      <alignment horizontal="center" vertical="center" wrapText="1"/>
    </xf>
    <xf numFmtId="14" fontId="14" fillId="0" borderId="24" xfId="0" applyNumberFormat="1" applyFont="1" applyFill="1" applyBorder="1" applyAlignment="1">
      <alignment horizontal="center" vertical="center" wrapText="1"/>
    </xf>
    <xf numFmtId="14" fontId="14" fillId="0" borderId="25" xfId="0" applyNumberFormat="1" applyFont="1" applyFill="1" applyBorder="1" applyAlignment="1">
      <alignment horizontal="center" vertical="center" wrapText="1"/>
    </xf>
    <xf numFmtId="0" fontId="14" fillId="0" borderId="25" xfId="0" applyFont="1" applyFill="1" applyBorder="1" applyAlignment="1">
      <alignment horizontal="center" vertical="center" wrapText="1"/>
    </xf>
    <xf numFmtId="0" fontId="14" fillId="0" borderId="41" xfId="0" applyFont="1" applyFill="1" applyBorder="1" applyAlignment="1">
      <alignment horizontal="center" vertical="center" wrapText="1"/>
    </xf>
    <xf numFmtId="0" fontId="14" fillId="0" borderId="42" xfId="0" applyFont="1" applyFill="1" applyBorder="1" applyAlignment="1">
      <alignment horizontal="center" vertical="center" wrapText="1"/>
    </xf>
    <xf numFmtId="0" fontId="14" fillId="0" borderId="43" xfId="0" applyFont="1" applyFill="1" applyBorder="1" applyAlignment="1">
      <alignment horizontal="center" vertical="center" wrapText="1"/>
    </xf>
    <xf numFmtId="0" fontId="11" fillId="0" borderId="0" xfId="7"/>
    <xf numFmtId="0" fontId="11" fillId="0" borderId="0" xfId="7" applyFill="1" applyBorder="1"/>
    <xf numFmtId="0" fontId="14" fillId="0" borderId="41" xfId="0" applyFont="1" applyFill="1" applyBorder="1" applyAlignment="1">
      <alignment wrapText="1"/>
    </xf>
    <xf numFmtId="0" fontId="14" fillId="0" borderId="42" xfId="0" applyFont="1" applyFill="1" applyBorder="1" applyAlignment="1">
      <alignment wrapText="1"/>
    </xf>
    <xf numFmtId="0" fontId="14" fillId="0" borderId="43" xfId="0" applyFont="1" applyFill="1" applyBorder="1" applyAlignment="1">
      <alignment wrapText="1"/>
    </xf>
    <xf numFmtId="0" fontId="3" fillId="0" borderId="0" xfId="0" applyFont="1" applyFill="1"/>
    <xf numFmtId="0" fontId="15" fillId="0" borderId="0" xfId="0" applyFont="1" applyFill="1"/>
    <xf numFmtId="14" fontId="15" fillId="0" borderId="24" xfId="0" applyNumberFormat="1" applyFont="1" applyBorder="1" applyAlignment="1">
      <alignment horizontal="center"/>
    </xf>
    <xf numFmtId="0" fontId="15" fillId="0" borderId="24" xfId="0" applyFont="1" applyFill="1" applyBorder="1" applyAlignment="1">
      <alignment horizontal="center"/>
    </xf>
    <xf numFmtId="14" fontId="15" fillId="0" borderId="25" xfId="0" applyNumberFormat="1" applyFont="1" applyBorder="1" applyAlignment="1">
      <alignment horizontal="center"/>
    </xf>
    <xf numFmtId="0" fontId="15" fillId="0" borderId="25" xfId="0" applyFont="1" applyFill="1" applyBorder="1" applyAlignment="1">
      <alignment horizontal="center"/>
    </xf>
    <xf numFmtId="0" fontId="18" fillId="0" borderId="41" xfId="0" applyFont="1" applyFill="1" applyBorder="1" applyAlignment="1">
      <alignment horizontal="center" vertical="center" wrapText="1"/>
    </xf>
    <xf numFmtId="0" fontId="18" fillId="0" borderId="42" xfId="0" applyFont="1" applyFill="1" applyBorder="1" applyAlignment="1">
      <alignment horizontal="center" vertical="center" wrapText="1"/>
    </xf>
    <xf numFmtId="0" fontId="18" fillId="0" borderId="43" xfId="0" applyFont="1" applyFill="1" applyBorder="1" applyAlignment="1">
      <alignment horizontal="center" vertical="center" wrapText="1"/>
    </xf>
    <xf numFmtId="0" fontId="15" fillId="0" borderId="24" xfId="0" applyFont="1" applyFill="1" applyBorder="1" applyAlignment="1">
      <alignment horizontal="center" wrapText="1"/>
    </xf>
    <xf numFmtId="16" fontId="15" fillId="0" borderId="24" xfId="0" applyNumberFormat="1" applyFont="1" applyFill="1" applyBorder="1" applyAlignment="1">
      <alignment horizontal="center" wrapText="1"/>
    </xf>
    <xf numFmtId="164" fontId="15" fillId="0" borderId="24" xfId="0" applyNumberFormat="1" applyFont="1" applyFill="1" applyBorder="1" applyAlignment="1">
      <alignment horizontal="center"/>
    </xf>
    <xf numFmtId="1" fontId="15" fillId="0" borderId="24" xfId="0" applyNumberFormat="1" applyFont="1" applyFill="1" applyBorder="1" applyAlignment="1">
      <alignment horizontal="center" wrapText="1"/>
    </xf>
    <xf numFmtId="0" fontId="15" fillId="0" borderId="25" xfId="0" applyFont="1" applyFill="1" applyBorder="1" applyAlignment="1">
      <alignment horizontal="center" wrapText="1"/>
    </xf>
    <xf numFmtId="16" fontId="15" fillId="0" borderId="25" xfId="0" applyNumberFormat="1" applyFont="1" applyFill="1" applyBorder="1" applyAlignment="1">
      <alignment horizontal="center" wrapText="1"/>
    </xf>
    <xf numFmtId="164" fontId="15" fillId="0" borderId="25" xfId="0" applyNumberFormat="1" applyFont="1" applyFill="1" applyBorder="1" applyAlignment="1">
      <alignment horizontal="center" wrapText="1"/>
    </xf>
    <xf numFmtId="164" fontId="15" fillId="0" borderId="25" xfId="0" applyNumberFormat="1" applyFont="1" applyFill="1" applyBorder="1" applyAlignment="1">
      <alignment horizontal="center"/>
    </xf>
    <xf numFmtId="164" fontId="15" fillId="0" borderId="24" xfId="0" applyNumberFormat="1" applyFont="1" applyBorder="1" applyAlignment="1">
      <alignment horizontal="center"/>
    </xf>
    <xf numFmtId="0" fontId="36" fillId="0" borderId="24" xfId="0" applyFont="1" applyFill="1" applyBorder="1" applyAlignment="1">
      <alignment horizontal="center" vertical="center" wrapText="1" readingOrder="1"/>
    </xf>
    <xf numFmtId="14" fontId="36" fillId="0" borderId="24" xfId="0" applyNumberFormat="1" applyFont="1" applyFill="1" applyBorder="1" applyAlignment="1">
      <alignment horizontal="center" vertical="center" wrapText="1" readingOrder="1"/>
    </xf>
    <xf numFmtId="14" fontId="0" fillId="0" borderId="25" xfId="0" applyNumberFormat="1" applyBorder="1"/>
    <xf numFmtId="0" fontId="0" fillId="0" borderId="25" xfId="0" applyBorder="1"/>
    <xf numFmtId="22" fontId="0" fillId="0" borderId="24" xfId="0" applyNumberFormat="1" applyBorder="1" applyAlignment="1">
      <alignment horizontal="center"/>
    </xf>
    <xf numFmtId="22" fontId="0" fillId="0" borderId="25" xfId="0" applyNumberFormat="1" applyBorder="1" applyAlignment="1">
      <alignment horizontal="center"/>
    </xf>
    <xf numFmtId="0" fontId="0" fillId="0" borderId="41" xfId="0" applyBorder="1" applyAlignment="1">
      <alignment horizontal="center"/>
    </xf>
    <xf numFmtId="0" fontId="0" fillId="0" borderId="42" xfId="0" applyBorder="1" applyAlignment="1">
      <alignment horizontal="center"/>
    </xf>
    <xf numFmtId="0" fontId="0" fillId="0" borderId="43" xfId="0" applyBorder="1" applyAlignment="1">
      <alignment horizontal="center"/>
    </xf>
    <xf numFmtId="0" fontId="4" fillId="0" borderId="0" xfId="0" applyFont="1" applyFill="1"/>
    <xf numFmtId="0" fontId="3" fillId="0" borderId="41" xfId="0" applyFont="1" applyBorder="1" applyAlignment="1">
      <alignment horizontal="center"/>
    </xf>
    <xf numFmtId="0" fontId="3" fillId="0" borderId="42" xfId="0" applyFont="1" applyBorder="1" applyAlignment="1">
      <alignment horizontal="center"/>
    </xf>
    <xf numFmtId="0" fontId="3" fillId="0" borderId="43" xfId="0" applyFont="1" applyBorder="1" applyAlignment="1">
      <alignment horizontal="center"/>
    </xf>
    <xf numFmtId="0" fontId="5" fillId="0" borderId="24" xfId="0" applyFont="1" applyFill="1" applyBorder="1"/>
    <xf numFmtId="14" fontId="5" fillId="0" borderId="24" xfId="0" applyNumberFormat="1" applyFont="1" applyFill="1" applyBorder="1"/>
    <xf numFmtId="0" fontId="37" fillId="0" borderId="0" xfId="0" applyFont="1" applyFill="1"/>
    <xf numFmtId="0" fontId="3" fillId="0" borderId="2" xfId="0" applyFont="1" applyBorder="1" applyAlignment="1">
      <alignment horizontal="center"/>
    </xf>
    <xf numFmtId="0" fontId="0" fillId="0" borderId="6" xfId="0" applyFont="1" applyBorder="1" applyAlignment="1">
      <alignment horizontal="center"/>
    </xf>
    <xf numFmtId="9" fontId="0" fillId="0" borderId="0" xfId="0" applyNumberFormat="1" applyFont="1" applyBorder="1" applyAlignment="1">
      <alignment horizontal="center"/>
    </xf>
    <xf numFmtId="9" fontId="0" fillId="0" borderId="5" xfId="0" applyNumberFormat="1" applyFont="1" applyBorder="1" applyAlignment="1">
      <alignment horizontal="center"/>
    </xf>
    <xf numFmtId="0" fontId="0" fillId="0" borderId="7" xfId="0" applyFont="1" applyBorder="1" applyAlignment="1">
      <alignment horizontal="center"/>
    </xf>
    <xf numFmtId="9" fontId="0" fillId="0" borderId="8" xfId="0" applyNumberFormat="1" applyFont="1" applyBorder="1" applyAlignment="1">
      <alignment horizontal="center"/>
    </xf>
    <xf numFmtId="9" fontId="0" fillId="0" borderId="9" xfId="0" applyNumberFormat="1" applyFont="1" applyBorder="1" applyAlignment="1">
      <alignment horizontal="center"/>
    </xf>
    <xf numFmtId="0" fontId="17" fillId="0" borderId="3" xfId="0" applyFont="1" applyBorder="1" applyAlignment="1">
      <alignment horizontal="center"/>
    </xf>
    <xf numFmtId="0" fontId="17" fillId="0" borderId="4" xfId="0" applyFont="1" applyBorder="1" applyAlignment="1">
      <alignment horizontal="center"/>
    </xf>
    <xf numFmtId="0" fontId="5" fillId="0" borderId="24" xfId="50" applyFont="1" applyFill="1" applyBorder="1"/>
    <xf numFmtId="165" fontId="5" fillId="0" borderId="24" xfId="50" quotePrefix="1" applyNumberFormat="1" applyFont="1" applyBorder="1"/>
    <xf numFmtId="1" fontId="5" fillId="0" borderId="24" xfId="50" applyNumberFormat="1" applyFont="1" applyBorder="1"/>
    <xf numFmtId="1" fontId="33" fillId="0" borderId="24" xfId="50" applyNumberFormat="1" applyFont="1" applyBorder="1"/>
    <xf numFmtId="0" fontId="5" fillId="0" borderId="24" xfId="50" applyFont="1" applyBorder="1"/>
    <xf numFmtId="0" fontId="5" fillId="44" borderId="24" xfId="49" applyFont="1" applyFill="1" applyBorder="1"/>
    <xf numFmtId="15" fontId="5" fillId="0" borderId="24" xfId="0" applyNumberFormat="1" applyFont="1" applyFill="1" applyBorder="1"/>
    <xf numFmtId="1" fontId="15" fillId="0" borderId="24" xfId="0" applyNumberFormat="1" applyFont="1" applyBorder="1"/>
    <xf numFmtId="0" fontId="15" fillId="0" borderId="24" xfId="0" applyFont="1" applyBorder="1"/>
    <xf numFmtId="1" fontId="15" fillId="0" borderId="24" xfId="0" applyNumberFormat="1" applyFont="1" applyFill="1" applyBorder="1"/>
    <xf numFmtId="166" fontId="15" fillId="0" borderId="24" xfId="0" quotePrefix="1" applyNumberFormat="1" applyFont="1" applyBorder="1"/>
    <xf numFmtId="0" fontId="3" fillId="0" borderId="32" xfId="0" applyFont="1" applyBorder="1" applyAlignment="1">
      <alignment horizontal="center" vertical="center"/>
    </xf>
    <xf numFmtId="1" fontId="3" fillId="0" borderId="33" xfId="0" applyNumberFormat="1" applyFont="1" applyBorder="1" applyAlignment="1">
      <alignment horizontal="center" vertical="center"/>
    </xf>
    <xf numFmtId="0" fontId="3" fillId="0" borderId="33" xfId="0" applyFont="1" applyBorder="1" applyAlignment="1">
      <alignment horizontal="center" vertical="center"/>
    </xf>
    <xf numFmtId="0" fontId="0" fillId="0" borderId="45" xfId="0" applyBorder="1" applyAlignment="1">
      <alignment horizontal="center"/>
    </xf>
    <xf numFmtId="14" fontId="35" fillId="44" borderId="25" xfId="0" applyNumberFormat="1" applyFont="1" applyFill="1" applyBorder="1" applyAlignment="1">
      <alignment horizontal="center" vertical="center"/>
    </xf>
    <xf numFmtId="0" fontId="0" fillId="0" borderId="25" xfId="0" applyNumberFormat="1" applyBorder="1" applyAlignment="1">
      <alignment horizontal="center"/>
    </xf>
    <xf numFmtId="0" fontId="3" fillId="0" borderId="46" xfId="0" applyFont="1" applyBorder="1" applyAlignment="1">
      <alignment horizontal="center" vertical="center"/>
    </xf>
    <xf numFmtId="0" fontId="0" fillId="0" borderId="47" xfId="0" applyBorder="1"/>
    <xf numFmtId="0" fontId="0" fillId="0" borderId="29" xfId="0" applyBorder="1"/>
    <xf numFmtId="0" fontId="13" fillId="0" borderId="46" xfId="0" applyFont="1" applyBorder="1" applyAlignment="1">
      <alignment vertical="center" wrapText="1"/>
    </xf>
    <xf numFmtId="0" fontId="13" fillId="0" borderId="33" xfId="0" applyFont="1" applyBorder="1" applyAlignment="1">
      <alignment vertical="center" wrapText="1"/>
    </xf>
    <xf numFmtId="164" fontId="15" fillId="0" borderId="25" xfId="0" applyNumberFormat="1" applyFont="1" applyBorder="1" applyAlignment="1">
      <alignment horizontal="center"/>
    </xf>
    <xf numFmtId="14" fontId="36" fillId="0" borderId="25" xfId="0" applyNumberFormat="1" applyFont="1" applyFill="1" applyBorder="1" applyAlignment="1">
      <alignment horizontal="center" vertical="center" wrapText="1" readingOrder="1"/>
    </xf>
    <xf numFmtId="0" fontId="36" fillId="0" borderId="25" xfId="0" applyFont="1" applyFill="1" applyBorder="1" applyAlignment="1">
      <alignment horizontal="center" vertical="center" wrapText="1" readingOrder="1"/>
    </xf>
    <xf numFmtId="0" fontId="38" fillId="0" borderId="41" xfId="0" applyFont="1" applyFill="1" applyBorder="1" applyAlignment="1">
      <alignment horizontal="center" vertical="center" wrapText="1" readingOrder="1"/>
    </xf>
    <xf numFmtId="0" fontId="38" fillId="0" borderId="42" xfId="0" applyFont="1" applyFill="1" applyBorder="1" applyAlignment="1">
      <alignment horizontal="center" vertical="center" wrapText="1" readingOrder="1"/>
    </xf>
    <xf numFmtId="0" fontId="38" fillId="0" borderId="43" xfId="0" applyFont="1" applyFill="1" applyBorder="1" applyAlignment="1">
      <alignment horizontal="center" vertical="center" wrapText="1" readingOrder="1"/>
    </xf>
    <xf numFmtId="14" fontId="0" fillId="0" borderId="25" xfId="0" applyNumberFormat="1" applyFill="1" applyBorder="1" applyAlignment="1">
      <alignment horizontal="center"/>
    </xf>
    <xf numFmtId="2" fontId="0" fillId="2" borderId="0" xfId="0" applyNumberFormat="1" applyFill="1"/>
    <xf numFmtId="2" fontId="0" fillId="0" borderId="0" xfId="0" applyNumberFormat="1"/>
    <xf numFmtId="2" fontId="0" fillId="0" borderId="25" xfId="0" applyNumberFormat="1" applyFill="1" applyBorder="1" applyAlignment="1">
      <alignment horizontal="center"/>
    </xf>
    <xf numFmtId="2" fontId="0" fillId="0" borderId="24" xfId="0" applyNumberFormat="1" applyFill="1" applyBorder="1" applyAlignment="1">
      <alignment horizontal="center"/>
    </xf>
    <xf numFmtId="0" fontId="0" fillId="0" borderId="41" xfId="0" applyFill="1" applyBorder="1" applyAlignment="1">
      <alignment horizontal="center" wrapText="1"/>
    </xf>
    <xf numFmtId="2" fontId="0" fillId="0" borderId="42" xfId="0" applyNumberFormat="1" applyFill="1" applyBorder="1" applyAlignment="1">
      <alignment horizontal="center" wrapText="1"/>
    </xf>
    <xf numFmtId="2" fontId="0" fillId="0" borderId="43" xfId="0" applyNumberFormat="1" applyFill="1" applyBorder="1" applyAlignment="1">
      <alignment horizontal="center" wrapText="1"/>
    </xf>
    <xf numFmtId="0" fontId="12" fillId="8" borderId="14" xfId="0" applyFont="1" applyFill="1" applyBorder="1" applyAlignment="1">
      <alignment horizontal="center" vertical="center"/>
    </xf>
    <xf numFmtId="0" fontId="12" fillId="8" borderId="15" xfId="0" applyFont="1" applyFill="1" applyBorder="1" applyAlignment="1">
      <alignment horizontal="center" vertical="center"/>
    </xf>
    <xf numFmtId="0" fontId="0" fillId="0" borderId="0" xfId="0" applyBorder="1" applyAlignment="1">
      <alignment horizontal="center" vertical="center" wrapText="1"/>
    </xf>
    <xf numFmtId="0" fontId="0" fillId="0" borderId="0" xfId="0" applyBorder="1" applyAlignment="1">
      <alignment horizontal="center" vertical="center"/>
    </xf>
    <xf numFmtId="0" fontId="0" fillId="6" borderId="0" xfId="0" applyFill="1" applyBorder="1" applyAlignment="1">
      <alignment horizontal="center" wrapText="1"/>
    </xf>
    <xf numFmtId="0" fontId="0" fillId="4" borderId="13" xfId="0" applyFill="1" applyBorder="1" applyAlignment="1">
      <alignment horizontal="center" vertical="center"/>
    </xf>
    <xf numFmtId="0" fontId="0" fillId="4" borderId="14" xfId="0" applyFill="1" applyBorder="1" applyAlignment="1">
      <alignment horizontal="center" vertical="center"/>
    </xf>
    <xf numFmtId="0" fontId="0" fillId="4" borderId="10" xfId="0" applyFill="1" applyBorder="1" applyAlignment="1">
      <alignment horizontal="center" vertical="center"/>
    </xf>
    <xf numFmtId="0" fontId="0" fillId="40" borderId="14" xfId="0" applyFill="1" applyBorder="1" applyAlignment="1">
      <alignment horizontal="center" vertical="center" wrapText="1"/>
    </xf>
    <xf numFmtId="0" fontId="0" fillId="7" borderId="13" xfId="0" applyFill="1" applyBorder="1" applyAlignment="1">
      <alignment horizontal="center" vertical="center"/>
    </xf>
    <xf numFmtId="0" fontId="0" fillId="7" borderId="14" xfId="0" applyFill="1" applyBorder="1" applyAlignment="1">
      <alignment horizontal="center" vertical="center"/>
    </xf>
    <xf numFmtId="0" fontId="0" fillId="0" borderId="44" xfId="0" applyBorder="1" applyAlignment="1">
      <alignment horizontal="center"/>
    </xf>
    <xf numFmtId="0" fontId="3" fillId="0" borderId="28" xfId="0" applyFont="1" applyBorder="1" applyAlignment="1">
      <alignment horizontal="center" vertical="center"/>
    </xf>
    <xf numFmtId="0" fontId="3" fillId="0" borderId="29" xfId="0" applyFont="1" applyBorder="1" applyAlignment="1">
      <alignment horizontal="center" vertical="center"/>
    </xf>
    <xf numFmtId="0" fontId="3" fillId="0" borderId="34" xfId="0" applyFont="1" applyBorder="1" applyAlignment="1">
      <alignment horizontal="center" vertical="center"/>
    </xf>
    <xf numFmtId="0" fontId="3" fillId="0" borderId="40" xfId="0" applyFont="1" applyBorder="1" applyAlignment="1">
      <alignment horizontal="center" vertical="center"/>
    </xf>
    <xf numFmtId="0" fontId="13" fillId="0" borderId="28" xfId="0" applyFont="1" applyBorder="1" applyAlignment="1">
      <alignment horizontal="center" vertical="center" wrapText="1"/>
    </xf>
    <xf numFmtId="0" fontId="13" fillId="0" borderId="32" xfId="0" applyFont="1" applyBorder="1" applyAlignment="1">
      <alignment horizontal="center" vertical="center" wrapText="1"/>
    </xf>
    <xf numFmtId="0" fontId="3" fillId="0" borderId="47" xfId="0" applyFont="1" applyBorder="1" applyAlignment="1">
      <alignment horizontal="center" vertical="center"/>
    </xf>
    <xf numFmtId="0" fontId="3" fillId="0" borderId="32" xfId="0" applyFont="1" applyBorder="1" applyAlignment="1">
      <alignment horizontal="center" vertical="center"/>
    </xf>
    <xf numFmtId="1" fontId="15" fillId="0" borderId="25" xfId="0" applyNumberFormat="1" applyFont="1" applyFill="1" applyBorder="1" applyAlignment="1">
      <alignment horizontal="center" wrapText="1"/>
    </xf>
    <xf numFmtId="0" fontId="3" fillId="0" borderId="24" xfId="0" applyFont="1" applyBorder="1" applyAlignment="1">
      <alignment horizontal="center"/>
    </xf>
    <xf numFmtId="0" fontId="3" fillId="0" borderId="26" xfId="0" applyFont="1" applyBorder="1" applyAlignment="1">
      <alignment horizontal="center"/>
    </xf>
    <xf numFmtId="0" fontId="3" fillId="0" borderId="27" xfId="0" applyFont="1" applyBorder="1" applyAlignment="1">
      <alignment horizontal="center"/>
    </xf>
  </cellXfs>
  <cellStyles count="51">
    <cellStyle name="20% - Accent1" xfId="26" builtinId="30" customBuiltin="1"/>
    <cellStyle name="20% - Accent2" xfId="30" builtinId="34" customBuiltin="1"/>
    <cellStyle name="20% - Accent3" xfId="34" builtinId="38" customBuiltin="1"/>
    <cellStyle name="20% - Accent4" xfId="38" builtinId="42" customBuiltin="1"/>
    <cellStyle name="20% - Accent5" xfId="42" builtinId="46" customBuiltin="1"/>
    <cellStyle name="20% - Accent6" xfId="46" builtinId="50" customBuiltin="1"/>
    <cellStyle name="40% - Accent1" xfId="27" builtinId="31" customBuiltin="1"/>
    <cellStyle name="40% - Accent2" xfId="31" builtinId="35" customBuiltin="1"/>
    <cellStyle name="40% - Accent3" xfId="35" builtinId="39" customBuiltin="1"/>
    <cellStyle name="40% - Accent4" xfId="39" builtinId="43" customBuiltin="1"/>
    <cellStyle name="40% - Accent5" xfId="43" builtinId="47" customBuiltin="1"/>
    <cellStyle name="40% - Accent6" xfId="47" builtinId="51" customBuiltin="1"/>
    <cellStyle name="60% - Accent1" xfId="28" builtinId="32" customBuiltin="1"/>
    <cellStyle name="60% - Accent2" xfId="32" builtinId="36" customBuiltin="1"/>
    <cellStyle name="60% - Accent3" xfId="36" builtinId="40" customBuiltin="1"/>
    <cellStyle name="60% - Accent4" xfId="40" builtinId="44" customBuiltin="1"/>
    <cellStyle name="60% - Accent5" xfId="44" builtinId="48" customBuiltin="1"/>
    <cellStyle name="60% - Accent6" xfId="48" builtinId="52" customBuiltin="1"/>
    <cellStyle name="Accent1" xfId="25" builtinId="29" customBuiltin="1"/>
    <cellStyle name="Accent2" xfId="29" builtinId="33" customBuiltin="1"/>
    <cellStyle name="Accent3" xfId="33" builtinId="37" customBuiltin="1"/>
    <cellStyle name="Accent4" xfId="37" builtinId="41" customBuiltin="1"/>
    <cellStyle name="Accent5" xfId="41" builtinId="45" customBuiltin="1"/>
    <cellStyle name="Accent6" xfId="45" builtinId="49" customBuiltin="1"/>
    <cellStyle name="Bad" xfId="14" builtinId="27" customBuiltin="1"/>
    <cellStyle name="Calculation" xfId="18" builtinId="22" customBuiltin="1"/>
    <cellStyle name="Check Cell" xfId="20" builtinId="23" customBuiltin="1"/>
    <cellStyle name="Explanatory Text" xfId="23" builtinId="53" customBuiltin="1"/>
    <cellStyle name="Good" xfId="13" builtinId="26" customBuiltin="1"/>
    <cellStyle name="Heading 1" xfId="9" builtinId="16" customBuiltin="1"/>
    <cellStyle name="Heading 2" xfId="10" builtinId="17" customBuiltin="1"/>
    <cellStyle name="Heading 3" xfId="11" builtinId="18" customBuiltin="1"/>
    <cellStyle name="Heading 4" xfId="12" builtinId="19" customBuiltin="1"/>
    <cellStyle name="Hyperlink" xfId="7" builtinId="8"/>
    <cellStyle name="Input" xfId="16" builtinId="20" customBuiltin="1"/>
    <cellStyle name="Linked Cell" xfId="19" builtinId="24" customBuiltin="1"/>
    <cellStyle name="Linked Cell 3" xfId="5" xr:uid="{089EBA11-754C-4C4D-98AF-9D2ACF6467DC}"/>
    <cellStyle name="Neutral" xfId="15" builtinId="28" customBuiltin="1"/>
    <cellStyle name="Normal" xfId="0" builtinId="0"/>
    <cellStyle name="Normal 11" xfId="2" xr:uid="{E7DC2260-6443-420C-8F9E-3418EE498720}"/>
    <cellStyle name="Normal 14" xfId="4" xr:uid="{CB385878-F54D-4B91-9F67-87D624934615}"/>
    <cellStyle name="Normal 2" xfId="6" xr:uid="{A53E1F59-3CA1-4C23-B881-53C0128A8D23}"/>
    <cellStyle name="Normal 2 2" xfId="3" xr:uid="{35D1A156-6AEF-424E-8238-CE8867514CAD}"/>
    <cellStyle name="Normal 30" xfId="50" xr:uid="{38B67C3D-48AD-4C76-97DA-98E17B599A6F}"/>
    <cellStyle name="Normal 6" xfId="49" xr:uid="{EF6BB478-87A4-45E8-90E4-B13B7E968AEB}"/>
    <cellStyle name="Note" xfId="22" builtinId="10" customBuiltin="1"/>
    <cellStyle name="Output" xfId="17" builtinId="21" customBuiltin="1"/>
    <cellStyle name="Title" xfId="8" builtinId="15" customBuiltin="1"/>
    <cellStyle name="Title 1" xfId="1" xr:uid="{043D270F-307B-42B0-A4FC-2B07739C4D19}"/>
    <cellStyle name="Total" xfId="24" builtinId="25" customBuiltin="1"/>
    <cellStyle name="Warning Text" xfId="21" builtinId="11" customBuiltin="1"/>
  </cellStyles>
  <dxfs count="0"/>
  <tableStyles count="0" defaultTableStyle="TableStyleMedium2" defaultPivotStyle="PivotStyleLight16"/>
  <colors>
    <mruColors>
      <color rgb="FFFFBF2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2.xml"/><Relationship Id="rId27" Type="http://schemas.openxmlformats.org/officeDocument/2006/relationships/sharedStrings" Target="sharedStrings.xml"/><Relationship Id="rId30"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8.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9.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v>Availability WOR</c:v>
          </c:tx>
          <c:spPr>
            <a:ln w="28575" cap="rnd">
              <a:solidFill>
                <a:schemeClr val="accent4"/>
              </a:solidFill>
              <a:round/>
            </a:ln>
            <a:effectLst/>
          </c:spPr>
          <c:marker>
            <c:symbol val="none"/>
          </c:marker>
          <c:cat>
            <c:numRef>
              <c:f>'Figure 4'!$B$4:$B$150</c:f>
              <c:numCache>
                <c:formatCode>m/d/yyyy</c:formatCode>
                <c:ptCount val="147"/>
                <c:pt idx="0">
                  <c:v>44130</c:v>
                </c:pt>
                <c:pt idx="1">
                  <c:v>44131</c:v>
                </c:pt>
                <c:pt idx="2">
                  <c:v>44132</c:v>
                </c:pt>
                <c:pt idx="3">
                  <c:v>44133</c:v>
                </c:pt>
                <c:pt idx="4">
                  <c:v>44134</c:v>
                </c:pt>
                <c:pt idx="5">
                  <c:v>44135</c:v>
                </c:pt>
                <c:pt idx="6">
                  <c:v>44136</c:v>
                </c:pt>
                <c:pt idx="7">
                  <c:v>44137</c:v>
                </c:pt>
                <c:pt idx="8">
                  <c:v>44138</c:v>
                </c:pt>
                <c:pt idx="9">
                  <c:v>44139</c:v>
                </c:pt>
                <c:pt idx="10">
                  <c:v>44140</c:v>
                </c:pt>
                <c:pt idx="11">
                  <c:v>44141</c:v>
                </c:pt>
                <c:pt idx="12">
                  <c:v>44142</c:v>
                </c:pt>
                <c:pt idx="13">
                  <c:v>44143</c:v>
                </c:pt>
                <c:pt idx="14">
                  <c:v>44144</c:v>
                </c:pt>
                <c:pt idx="15">
                  <c:v>44145</c:v>
                </c:pt>
                <c:pt idx="16">
                  <c:v>44146</c:v>
                </c:pt>
                <c:pt idx="17">
                  <c:v>44147</c:v>
                </c:pt>
                <c:pt idx="18">
                  <c:v>44148</c:v>
                </c:pt>
                <c:pt idx="19">
                  <c:v>44149</c:v>
                </c:pt>
                <c:pt idx="20">
                  <c:v>44150</c:v>
                </c:pt>
                <c:pt idx="21">
                  <c:v>44151</c:v>
                </c:pt>
                <c:pt idx="22">
                  <c:v>44152</c:v>
                </c:pt>
                <c:pt idx="23">
                  <c:v>44153</c:v>
                </c:pt>
                <c:pt idx="24">
                  <c:v>44154</c:v>
                </c:pt>
                <c:pt idx="25">
                  <c:v>44155</c:v>
                </c:pt>
                <c:pt idx="26">
                  <c:v>44156</c:v>
                </c:pt>
                <c:pt idx="27">
                  <c:v>44157</c:v>
                </c:pt>
                <c:pt idx="28">
                  <c:v>44158</c:v>
                </c:pt>
                <c:pt idx="29">
                  <c:v>44159</c:v>
                </c:pt>
                <c:pt idx="30">
                  <c:v>44160</c:v>
                </c:pt>
                <c:pt idx="31">
                  <c:v>44161</c:v>
                </c:pt>
                <c:pt idx="32">
                  <c:v>44162</c:v>
                </c:pt>
                <c:pt idx="33">
                  <c:v>44163</c:v>
                </c:pt>
                <c:pt idx="34">
                  <c:v>44164</c:v>
                </c:pt>
                <c:pt idx="35">
                  <c:v>44165</c:v>
                </c:pt>
                <c:pt idx="36">
                  <c:v>44166</c:v>
                </c:pt>
                <c:pt idx="37">
                  <c:v>44167</c:v>
                </c:pt>
                <c:pt idx="38">
                  <c:v>44168</c:v>
                </c:pt>
                <c:pt idx="39">
                  <c:v>44169</c:v>
                </c:pt>
                <c:pt idx="40">
                  <c:v>44170</c:v>
                </c:pt>
                <c:pt idx="41">
                  <c:v>44171</c:v>
                </c:pt>
                <c:pt idx="42">
                  <c:v>44172</c:v>
                </c:pt>
                <c:pt idx="43">
                  <c:v>44173</c:v>
                </c:pt>
                <c:pt idx="44">
                  <c:v>44174</c:v>
                </c:pt>
                <c:pt idx="45">
                  <c:v>44175</c:v>
                </c:pt>
                <c:pt idx="46">
                  <c:v>44176</c:v>
                </c:pt>
                <c:pt idx="47">
                  <c:v>44177</c:v>
                </c:pt>
                <c:pt idx="48">
                  <c:v>44178</c:v>
                </c:pt>
                <c:pt idx="49">
                  <c:v>44179</c:v>
                </c:pt>
                <c:pt idx="50">
                  <c:v>44180</c:v>
                </c:pt>
                <c:pt idx="51">
                  <c:v>44181</c:v>
                </c:pt>
                <c:pt idx="52">
                  <c:v>44182</c:v>
                </c:pt>
                <c:pt idx="53">
                  <c:v>44183</c:v>
                </c:pt>
                <c:pt idx="54">
                  <c:v>44184</c:v>
                </c:pt>
                <c:pt idx="55">
                  <c:v>44185</c:v>
                </c:pt>
                <c:pt idx="56">
                  <c:v>44186</c:v>
                </c:pt>
                <c:pt idx="57">
                  <c:v>44187</c:v>
                </c:pt>
                <c:pt idx="58">
                  <c:v>44188</c:v>
                </c:pt>
                <c:pt idx="59">
                  <c:v>44189</c:v>
                </c:pt>
                <c:pt idx="60">
                  <c:v>44190</c:v>
                </c:pt>
                <c:pt idx="61">
                  <c:v>44191</c:v>
                </c:pt>
                <c:pt idx="62">
                  <c:v>44192</c:v>
                </c:pt>
                <c:pt idx="63">
                  <c:v>44193</c:v>
                </c:pt>
                <c:pt idx="64">
                  <c:v>44194</c:v>
                </c:pt>
                <c:pt idx="65">
                  <c:v>44195</c:v>
                </c:pt>
                <c:pt idx="66">
                  <c:v>44196</c:v>
                </c:pt>
                <c:pt idx="67">
                  <c:v>44197</c:v>
                </c:pt>
                <c:pt idx="68">
                  <c:v>44198</c:v>
                </c:pt>
                <c:pt idx="69">
                  <c:v>44199</c:v>
                </c:pt>
                <c:pt idx="70">
                  <c:v>44200</c:v>
                </c:pt>
                <c:pt idx="71">
                  <c:v>44201</c:v>
                </c:pt>
                <c:pt idx="72">
                  <c:v>44202</c:v>
                </c:pt>
                <c:pt idx="73">
                  <c:v>44203</c:v>
                </c:pt>
                <c:pt idx="74">
                  <c:v>44204</c:v>
                </c:pt>
                <c:pt idx="75">
                  <c:v>44205</c:v>
                </c:pt>
                <c:pt idx="76">
                  <c:v>44206</c:v>
                </c:pt>
                <c:pt idx="77">
                  <c:v>44207</c:v>
                </c:pt>
                <c:pt idx="78">
                  <c:v>44208</c:v>
                </c:pt>
                <c:pt idx="79">
                  <c:v>44209</c:v>
                </c:pt>
                <c:pt idx="80">
                  <c:v>44210</c:v>
                </c:pt>
                <c:pt idx="81">
                  <c:v>44211</c:v>
                </c:pt>
                <c:pt idx="82">
                  <c:v>44212</c:v>
                </c:pt>
                <c:pt idx="83">
                  <c:v>44213</c:v>
                </c:pt>
                <c:pt idx="84">
                  <c:v>44214</c:v>
                </c:pt>
                <c:pt idx="85">
                  <c:v>44215</c:v>
                </c:pt>
                <c:pt idx="86">
                  <c:v>44216</c:v>
                </c:pt>
                <c:pt idx="87">
                  <c:v>44217</c:v>
                </c:pt>
                <c:pt idx="88">
                  <c:v>44218</c:v>
                </c:pt>
                <c:pt idx="89">
                  <c:v>44219</c:v>
                </c:pt>
                <c:pt idx="90">
                  <c:v>44220</c:v>
                </c:pt>
                <c:pt idx="91">
                  <c:v>44221</c:v>
                </c:pt>
                <c:pt idx="92">
                  <c:v>44222</c:v>
                </c:pt>
                <c:pt idx="93">
                  <c:v>44223</c:v>
                </c:pt>
                <c:pt idx="94">
                  <c:v>44224</c:v>
                </c:pt>
                <c:pt idx="95">
                  <c:v>44225</c:v>
                </c:pt>
                <c:pt idx="96">
                  <c:v>44226</c:v>
                </c:pt>
                <c:pt idx="97">
                  <c:v>44227</c:v>
                </c:pt>
                <c:pt idx="98">
                  <c:v>44228</c:v>
                </c:pt>
                <c:pt idx="99">
                  <c:v>44229</c:v>
                </c:pt>
                <c:pt idx="100">
                  <c:v>44230</c:v>
                </c:pt>
                <c:pt idx="101">
                  <c:v>44231</c:v>
                </c:pt>
                <c:pt idx="102">
                  <c:v>44232</c:v>
                </c:pt>
                <c:pt idx="103">
                  <c:v>44233</c:v>
                </c:pt>
                <c:pt idx="104">
                  <c:v>44234</c:v>
                </c:pt>
                <c:pt idx="105">
                  <c:v>44235</c:v>
                </c:pt>
                <c:pt idx="106">
                  <c:v>44236</c:v>
                </c:pt>
                <c:pt idx="107">
                  <c:v>44237</c:v>
                </c:pt>
                <c:pt idx="108">
                  <c:v>44238</c:v>
                </c:pt>
                <c:pt idx="109">
                  <c:v>44239</c:v>
                </c:pt>
                <c:pt idx="110">
                  <c:v>44240</c:v>
                </c:pt>
                <c:pt idx="111">
                  <c:v>44241</c:v>
                </c:pt>
                <c:pt idx="112">
                  <c:v>44242</c:v>
                </c:pt>
                <c:pt idx="113">
                  <c:v>44243</c:v>
                </c:pt>
                <c:pt idx="114">
                  <c:v>44244</c:v>
                </c:pt>
                <c:pt idx="115">
                  <c:v>44245</c:v>
                </c:pt>
                <c:pt idx="116">
                  <c:v>44246</c:v>
                </c:pt>
                <c:pt idx="117">
                  <c:v>44247</c:v>
                </c:pt>
                <c:pt idx="118">
                  <c:v>44248</c:v>
                </c:pt>
                <c:pt idx="119">
                  <c:v>44249</c:v>
                </c:pt>
                <c:pt idx="120">
                  <c:v>44250</c:v>
                </c:pt>
                <c:pt idx="121">
                  <c:v>44251</c:v>
                </c:pt>
                <c:pt idx="122">
                  <c:v>44252</c:v>
                </c:pt>
                <c:pt idx="123">
                  <c:v>44253</c:v>
                </c:pt>
                <c:pt idx="124">
                  <c:v>44254</c:v>
                </c:pt>
                <c:pt idx="125">
                  <c:v>44255</c:v>
                </c:pt>
                <c:pt idx="126">
                  <c:v>44256</c:v>
                </c:pt>
                <c:pt idx="127">
                  <c:v>44257</c:v>
                </c:pt>
                <c:pt idx="128">
                  <c:v>44258</c:v>
                </c:pt>
                <c:pt idx="129">
                  <c:v>44259</c:v>
                </c:pt>
                <c:pt idx="130">
                  <c:v>44260</c:v>
                </c:pt>
                <c:pt idx="131">
                  <c:v>44261</c:v>
                </c:pt>
                <c:pt idx="132">
                  <c:v>44262</c:v>
                </c:pt>
                <c:pt idx="133">
                  <c:v>44263</c:v>
                </c:pt>
                <c:pt idx="134">
                  <c:v>44264</c:v>
                </c:pt>
                <c:pt idx="135">
                  <c:v>44265</c:v>
                </c:pt>
                <c:pt idx="136">
                  <c:v>44266</c:v>
                </c:pt>
                <c:pt idx="137">
                  <c:v>44267</c:v>
                </c:pt>
                <c:pt idx="138">
                  <c:v>44268</c:v>
                </c:pt>
                <c:pt idx="139">
                  <c:v>44269</c:v>
                </c:pt>
                <c:pt idx="140">
                  <c:v>44270</c:v>
                </c:pt>
                <c:pt idx="141">
                  <c:v>44271</c:v>
                </c:pt>
                <c:pt idx="142">
                  <c:v>44272</c:v>
                </c:pt>
                <c:pt idx="143">
                  <c:v>44273</c:v>
                </c:pt>
                <c:pt idx="144">
                  <c:v>44274</c:v>
                </c:pt>
                <c:pt idx="145">
                  <c:v>44275</c:v>
                </c:pt>
                <c:pt idx="146">
                  <c:v>44276</c:v>
                </c:pt>
              </c:numCache>
            </c:numRef>
          </c:cat>
          <c:val>
            <c:numRef>
              <c:f>'Figure 4'!$H$4:$H$150</c:f>
              <c:numCache>
                <c:formatCode>General</c:formatCode>
                <c:ptCount val="147"/>
                <c:pt idx="0">
                  <c:v>39977</c:v>
                </c:pt>
                <c:pt idx="1">
                  <c:v>39977</c:v>
                </c:pt>
                <c:pt idx="2">
                  <c:v>39977</c:v>
                </c:pt>
                <c:pt idx="3">
                  <c:v>39977</c:v>
                </c:pt>
                <c:pt idx="4">
                  <c:v>39977</c:v>
                </c:pt>
                <c:pt idx="5">
                  <c:v>39977</c:v>
                </c:pt>
                <c:pt idx="6">
                  <c:v>39977</c:v>
                </c:pt>
                <c:pt idx="7">
                  <c:v>42112</c:v>
                </c:pt>
                <c:pt idx="8">
                  <c:v>42112</c:v>
                </c:pt>
                <c:pt idx="9">
                  <c:v>42112</c:v>
                </c:pt>
                <c:pt idx="10">
                  <c:v>42112</c:v>
                </c:pt>
                <c:pt idx="11">
                  <c:v>42112</c:v>
                </c:pt>
                <c:pt idx="12">
                  <c:v>42112</c:v>
                </c:pt>
                <c:pt idx="13">
                  <c:v>42112</c:v>
                </c:pt>
                <c:pt idx="14">
                  <c:v>41883</c:v>
                </c:pt>
                <c:pt idx="15">
                  <c:v>41883</c:v>
                </c:pt>
                <c:pt idx="16">
                  <c:v>41883</c:v>
                </c:pt>
                <c:pt idx="17">
                  <c:v>41883</c:v>
                </c:pt>
                <c:pt idx="18">
                  <c:v>41883</c:v>
                </c:pt>
                <c:pt idx="19">
                  <c:v>41883</c:v>
                </c:pt>
                <c:pt idx="20">
                  <c:v>41883</c:v>
                </c:pt>
                <c:pt idx="21">
                  <c:v>42489</c:v>
                </c:pt>
                <c:pt idx="22">
                  <c:v>42489</c:v>
                </c:pt>
                <c:pt idx="23">
                  <c:v>42489</c:v>
                </c:pt>
                <c:pt idx="24">
                  <c:v>42489</c:v>
                </c:pt>
                <c:pt idx="25">
                  <c:v>42489</c:v>
                </c:pt>
                <c:pt idx="26">
                  <c:v>42489</c:v>
                </c:pt>
                <c:pt idx="27">
                  <c:v>42489</c:v>
                </c:pt>
                <c:pt idx="28">
                  <c:v>42916</c:v>
                </c:pt>
                <c:pt idx="29">
                  <c:v>42916</c:v>
                </c:pt>
                <c:pt idx="30">
                  <c:v>42916</c:v>
                </c:pt>
                <c:pt idx="31">
                  <c:v>42916</c:v>
                </c:pt>
                <c:pt idx="32">
                  <c:v>42916</c:v>
                </c:pt>
                <c:pt idx="33">
                  <c:v>42916</c:v>
                </c:pt>
                <c:pt idx="34">
                  <c:v>42916</c:v>
                </c:pt>
                <c:pt idx="35">
                  <c:v>42556</c:v>
                </c:pt>
                <c:pt idx="36">
                  <c:v>42556</c:v>
                </c:pt>
                <c:pt idx="37">
                  <c:v>42556</c:v>
                </c:pt>
                <c:pt idx="38">
                  <c:v>42556</c:v>
                </c:pt>
                <c:pt idx="39">
                  <c:v>42556</c:v>
                </c:pt>
                <c:pt idx="40">
                  <c:v>42556</c:v>
                </c:pt>
                <c:pt idx="41">
                  <c:v>42556</c:v>
                </c:pt>
                <c:pt idx="42">
                  <c:v>41779</c:v>
                </c:pt>
                <c:pt idx="43">
                  <c:v>41779</c:v>
                </c:pt>
                <c:pt idx="44">
                  <c:v>41779</c:v>
                </c:pt>
                <c:pt idx="45">
                  <c:v>41779</c:v>
                </c:pt>
                <c:pt idx="46">
                  <c:v>41779</c:v>
                </c:pt>
                <c:pt idx="47">
                  <c:v>41779</c:v>
                </c:pt>
                <c:pt idx="48">
                  <c:v>41779</c:v>
                </c:pt>
                <c:pt idx="49">
                  <c:v>42624</c:v>
                </c:pt>
                <c:pt idx="50">
                  <c:v>42624</c:v>
                </c:pt>
                <c:pt idx="51">
                  <c:v>42624</c:v>
                </c:pt>
                <c:pt idx="52">
                  <c:v>42624</c:v>
                </c:pt>
                <c:pt idx="53">
                  <c:v>42624</c:v>
                </c:pt>
                <c:pt idx="54">
                  <c:v>42624</c:v>
                </c:pt>
                <c:pt idx="55">
                  <c:v>42624</c:v>
                </c:pt>
                <c:pt idx="56">
                  <c:v>44040</c:v>
                </c:pt>
                <c:pt idx="57">
                  <c:v>44040</c:v>
                </c:pt>
                <c:pt idx="58">
                  <c:v>44040</c:v>
                </c:pt>
                <c:pt idx="59">
                  <c:v>44040</c:v>
                </c:pt>
                <c:pt idx="60">
                  <c:v>44040</c:v>
                </c:pt>
                <c:pt idx="61">
                  <c:v>44040</c:v>
                </c:pt>
                <c:pt idx="62">
                  <c:v>44040</c:v>
                </c:pt>
                <c:pt idx="63">
                  <c:v>44253</c:v>
                </c:pt>
                <c:pt idx="64">
                  <c:v>44253</c:v>
                </c:pt>
                <c:pt idx="65">
                  <c:v>44253</c:v>
                </c:pt>
                <c:pt idx="66">
                  <c:v>44253</c:v>
                </c:pt>
                <c:pt idx="67">
                  <c:v>44253</c:v>
                </c:pt>
                <c:pt idx="68">
                  <c:v>44253</c:v>
                </c:pt>
                <c:pt idx="69">
                  <c:v>44253</c:v>
                </c:pt>
                <c:pt idx="70">
                  <c:v>44341</c:v>
                </c:pt>
                <c:pt idx="71">
                  <c:v>44341</c:v>
                </c:pt>
                <c:pt idx="72">
                  <c:v>44341</c:v>
                </c:pt>
                <c:pt idx="73">
                  <c:v>44341</c:v>
                </c:pt>
                <c:pt idx="74">
                  <c:v>44341</c:v>
                </c:pt>
                <c:pt idx="75">
                  <c:v>44341</c:v>
                </c:pt>
                <c:pt idx="76">
                  <c:v>44341</c:v>
                </c:pt>
                <c:pt idx="77">
                  <c:v>44404</c:v>
                </c:pt>
                <c:pt idx="78">
                  <c:v>44404</c:v>
                </c:pt>
                <c:pt idx="79">
                  <c:v>44404</c:v>
                </c:pt>
                <c:pt idx="80">
                  <c:v>44404</c:v>
                </c:pt>
                <c:pt idx="81">
                  <c:v>44404</c:v>
                </c:pt>
                <c:pt idx="82">
                  <c:v>44404</c:v>
                </c:pt>
                <c:pt idx="83">
                  <c:v>44404</c:v>
                </c:pt>
                <c:pt idx="84">
                  <c:v>43719</c:v>
                </c:pt>
                <c:pt idx="85">
                  <c:v>43719</c:v>
                </c:pt>
                <c:pt idx="86">
                  <c:v>43719</c:v>
                </c:pt>
                <c:pt idx="87">
                  <c:v>43719</c:v>
                </c:pt>
                <c:pt idx="88">
                  <c:v>43719</c:v>
                </c:pt>
                <c:pt idx="89">
                  <c:v>43719</c:v>
                </c:pt>
                <c:pt idx="90">
                  <c:v>43719</c:v>
                </c:pt>
                <c:pt idx="91">
                  <c:v>43243</c:v>
                </c:pt>
                <c:pt idx="92">
                  <c:v>43243</c:v>
                </c:pt>
                <c:pt idx="93">
                  <c:v>43243</c:v>
                </c:pt>
                <c:pt idx="94">
                  <c:v>43243</c:v>
                </c:pt>
                <c:pt idx="95">
                  <c:v>43243</c:v>
                </c:pt>
                <c:pt idx="96">
                  <c:v>43243</c:v>
                </c:pt>
                <c:pt idx="97">
                  <c:v>43243</c:v>
                </c:pt>
                <c:pt idx="98">
                  <c:v>43591</c:v>
                </c:pt>
                <c:pt idx="99">
                  <c:v>43591</c:v>
                </c:pt>
                <c:pt idx="100">
                  <c:v>43591</c:v>
                </c:pt>
                <c:pt idx="101">
                  <c:v>43591</c:v>
                </c:pt>
                <c:pt idx="102">
                  <c:v>43591</c:v>
                </c:pt>
                <c:pt idx="103">
                  <c:v>43591</c:v>
                </c:pt>
                <c:pt idx="104">
                  <c:v>43591</c:v>
                </c:pt>
                <c:pt idx="105">
                  <c:v>43821</c:v>
                </c:pt>
                <c:pt idx="106">
                  <c:v>43821</c:v>
                </c:pt>
                <c:pt idx="107">
                  <c:v>43821</c:v>
                </c:pt>
                <c:pt idx="108">
                  <c:v>43821</c:v>
                </c:pt>
                <c:pt idx="109">
                  <c:v>43821</c:v>
                </c:pt>
                <c:pt idx="110">
                  <c:v>43821</c:v>
                </c:pt>
                <c:pt idx="111">
                  <c:v>43821</c:v>
                </c:pt>
                <c:pt idx="112">
                  <c:v>44269</c:v>
                </c:pt>
                <c:pt idx="113">
                  <c:v>44269</c:v>
                </c:pt>
                <c:pt idx="114">
                  <c:v>44269</c:v>
                </c:pt>
                <c:pt idx="115">
                  <c:v>44269</c:v>
                </c:pt>
                <c:pt idx="116">
                  <c:v>44269</c:v>
                </c:pt>
                <c:pt idx="117">
                  <c:v>44269</c:v>
                </c:pt>
                <c:pt idx="118">
                  <c:v>44269</c:v>
                </c:pt>
                <c:pt idx="119">
                  <c:v>43267</c:v>
                </c:pt>
                <c:pt idx="120">
                  <c:v>43267</c:v>
                </c:pt>
                <c:pt idx="121">
                  <c:v>43267</c:v>
                </c:pt>
                <c:pt idx="122">
                  <c:v>43267</c:v>
                </c:pt>
                <c:pt idx="123">
                  <c:v>43267</c:v>
                </c:pt>
                <c:pt idx="124">
                  <c:v>43267</c:v>
                </c:pt>
                <c:pt idx="125">
                  <c:v>43267</c:v>
                </c:pt>
                <c:pt idx="126">
                  <c:v>42127</c:v>
                </c:pt>
                <c:pt idx="127">
                  <c:v>42127</c:v>
                </c:pt>
                <c:pt idx="128">
                  <c:v>42127</c:v>
                </c:pt>
                <c:pt idx="129">
                  <c:v>42127</c:v>
                </c:pt>
                <c:pt idx="130">
                  <c:v>42127</c:v>
                </c:pt>
                <c:pt idx="131">
                  <c:v>42127</c:v>
                </c:pt>
                <c:pt idx="132">
                  <c:v>42127</c:v>
                </c:pt>
                <c:pt idx="133">
                  <c:v>42202</c:v>
                </c:pt>
                <c:pt idx="134">
                  <c:v>42202</c:v>
                </c:pt>
                <c:pt idx="135">
                  <c:v>42202</c:v>
                </c:pt>
                <c:pt idx="136">
                  <c:v>42202</c:v>
                </c:pt>
                <c:pt idx="137">
                  <c:v>42202</c:v>
                </c:pt>
                <c:pt idx="138">
                  <c:v>42202</c:v>
                </c:pt>
                <c:pt idx="139">
                  <c:v>42202</c:v>
                </c:pt>
                <c:pt idx="140">
                  <c:v>42335</c:v>
                </c:pt>
                <c:pt idx="141">
                  <c:v>42335</c:v>
                </c:pt>
                <c:pt idx="142">
                  <c:v>42335</c:v>
                </c:pt>
                <c:pt idx="143">
                  <c:v>42335</c:v>
                </c:pt>
                <c:pt idx="144">
                  <c:v>42335</c:v>
                </c:pt>
                <c:pt idx="145">
                  <c:v>42335</c:v>
                </c:pt>
                <c:pt idx="146">
                  <c:v>42335</c:v>
                </c:pt>
              </c:numCache>
            </c:numRef>
          </c:val>
          <c:smooth val="0"/>
          <c:extLst>
            <c:ext xmlns:c16="http://schemas.microsoft.com/office/drawing/2014/chart" uri="{C3380CC4-5D6E-409C-BE32-E72D297353CC}">
              <c16:uniqueId val="{00000000-FDCC-49CD-9869-B5923EE0B4A7}"/>
            </c:ext>
          </c:extLst>
        </c:ser>
        <c:ser>
          <c:idx val="1"/>
          <c:order val="1"/>
          <c:tx>
            <c:v>Availability Actual</c:v>
          </c:tx>
          <c:spPr>
            <a:ln w="28575" cap="rnd">
              <a:solidFill>
                <a:schemeClr val="accent2"/>
              </a:solidFill>
              <a:round/>
            </a:ln>
            <a:effectLst/>
          </c:spPr>
          <c:marker>
            <c:symbol val="none"/>
          </c:marker>
          <c:val>
            <c:numRef>
              <c:f>'Figure 4'!$D$4:$D$150</c:f>
              <c:numCache>
                <c:formatCode>General</c:formatCode>
                <c:ptCount val="147"/>
                <c:pt idx="0">
                  <c:v>38986.502</c:v>
                </c:pt>
                <c:pt idx="1">
                  <c:v>38895.798000000003</c:v>
                </c:pt>
                <c:pt idx="2">
                  <c:v>39927.356</c:v>
                </c:pt>
                <c:pt idx="3">
                  <c:v>39484.959999999999</c:v>
                </c:pt>
                <c:pt idx="4">
                  <c:v>39772.014000000003</c:v>
                </c:pt>
                <c:pt idx="5">
                  <c:v>36637.517999999996</c:v>
                </c:pt>
                <c:pt idx="6">
                  <c:v>38524.232000000004</c:v>
                </c:pt>
                <c:pt idx="7">
                  <c:v>38477.199999999997</c:v>
                </c:pt>
                <c:pt idx="8">
                  <c:v>40432.207999999999</c:v>
                </c:pt>
                <c:pt idx="9">
                  <c:v>39887.796000000002</c:v>
                </c:pt>
                <c:pt idx="10">
                  <c:v>39602.394</c:v>
                </c:pt>
                <c:pt idx="11">
                  <c:v>40092.072</c:v>
                </c:pt>
                <c:pt idx="12">
                  <c:v>40418.983999999997</c:v>
                </c:pt>
                <c:pt idx="13">
                  <c:v>38943.656000000003</c:v>
                </c:pt>
                <c:pt idx="14">
                  <c:v>39638.563999999998</c:v>
                </c:pt>
                <c:pt idx="15">
                  <c:v>39635.347999999998</c:v>
                </c:pt>
                <c:pt idx="16">
                  <c:v>38943.266000000003</c:v>
                </c:pt>
                <c:pt idx="17">
                  <c:v>39131.374000000003</c:v>
                </c:pt>
                <c:pt idx="18">
                  <c:v>39354.978000000003</c:v>
                </c:pt>
                <c:pt idx="19">
                  <c:v>35094.800000000003</c:v>
                </c:pt>
                <c:pt idx="20">
                  <c:v>36662.18</c:v>
                </c:pt>
                <c:pt idx="21">
                  <c:v>39499.116000000002</c:v>
                </c:pt>
                <c:pt idx="22">
                  <c:v>39703.58</c:v>
                </c:pt>
                <c:pt idx="23">
                  <c:v>39915.633999999998</c:v>
                </c:pt>
                <c:pt idx="24">
                  <c:v>40823.118000000002</c:v>
                </c:pt>
                <c:pt idx="25">
                  <c:v>39573.803999999996</c:v>
                </c:pt>
                <c:pt idx="26">
                  <c:v>38813.836000000003</c:v>
                </c:pt>
                <c:pt idx="27">
                  <c:v>40376.230000000003</c:v>
                </c:pt>
                <c:pt idx="28">
                  <c:v>41937.502</c:v>
                </c:pt>
                <c:pt idx="29">
                  <c:v>42162.434000000001</c:v>
                </c:pt>
                <c:pt idx="30">
                  <c:v>42287.913999999997</c:v>
                </c:pt>
                <c:pt idx="31">
                  <c:v>42930.555999999997</c:v>
                </c:pt>
                <c:pt idx="32">
                  <c:v>42677.182000000001</c:v>
                </c:pt>
                <c:pt idx="33">
                  <c:v>42195.9</c:v>
                </c:pt>
                <c:pt idx="34">
                  <c:v>41185.96</c:v>
                </c:pt>
                <c:pt idx="35">
                  <c:v>41694.67</c:v>
                </c:pt>
                <c:pt idx="36">
                  <c:v>41930.813999999998</c:v>
                </c:pt>
                <c:pt idx="37">
                  <c:v>42788.616000000002</c:v>
                </c:pt>
                <c:pt idx="38">
                  <c:v>40914.131999999998</c:v>
                </c:pt>
                <c:pt idx="39">
                  <c:v>40616.684000000001</c:v>
                </c:pt>
                <c:pt idx="40">
                  <c:v>40216.976000000002</c:v>
                </c:pt>
                <c:pt idx="41">
                  <c:v>42895.752</c:v>
                </c:pt>
                <c:pt idx="42">
                  <c:v>42992.294000000002</c:v>
                </c:pt>
                <c:pt idx="43">
                  <c:v>41690.964</c:v>
                </c:pt>
                <c:pt idx="44">
                  <c:v>42909.252</c:v>
                </c:pt>
                <c:pt idx="45">
                  <c:v>42632.733999999997</c:v>
                </c:pt>
                <c:pt idx="46">
                  <c:v>42599.37</c:v>
                </c:pt>
                <c:pt idx="47">
                  <c:v>41829.716</c:v>
                </c:pt>
                <c:pt idx="48">
                  <c:v>39542.531999999999</c:v>
                </c:pt>
                <c:pt idx="49">
                  <c:v>39873.273999999998</c:v>
                </c:pt>
                <c:pt idx="50">
                  <c:v>38765.315999999999</c:v>
                </c:pt>
                <c:pt idx="51">
                  <c:v>39169.896000000001</c:v>
                </c:pt>
                <c:pt idx="52">
                  <c:v>40691.084000000003</c:v>
                </c:pt>
                <c:pt idx="53">
                  <c:v>40189.565999999999</c:v>
                </c:pt>
                <c:pt idx="54">
                  <c:v>37166.864000000001</c:v>
                </c:pt>
                <c:pt idx="55">
                  <c:v>40151.83</c:v>
                </c:pt>
                <c:pt idx="56">
                  <c:v>41318.35</c:v>
                </c:pt>
                <c:pt idx="57">
                  <c:v>43533.133999999998</c:v>
                </c:pt>
                <c:pt idx="58">
                  <c:v>40800.214</c:v>
                </c:pt>
                <c:pt idx="59">
                  <c:v>42248.58</c:v>
                </c:pt>
                <c:pt idx="60">
                  <c:v>42104.868000000002</c:v>
                </c:pt>
                <c:pt idx="61">
                  <c:v>41414.622000000003</c:v>
                </c:pt>
                <c:pt idx="62">
                  <c:v>42236.222000000002</c:v>
                </c:pt>
                <c:pt idx="63">
                  <c:v>41048.055999999997</c:v>
                </c:pt>
                <c:pt idx="64">
                  <c:v>41446.813999999998</c:v>
                </c:pt>
                <c:pt idx="65">
                  <c:v>42088.161999999997</c:v>
                </c:pt>
                <c:pt idx="66">
                  <c:v>42706.004000000001</c:v>
                </c:pt>
                <c:pt idx="67">
                  <c:v>42877.112000000001</c:v>
                </c:pt>
                <c:pt idx="68">
                  <c:v>41766.171999999999</c:v>
                </c:pt>
                <c:pt idx="69">
                  <c:v>42601.5</c:v>
                </c:pt>
                <c:pt idx="70">
                  <c:v>42394.466</c:v>
                </c:pt>
                <c:pt idx="71">
                  <c:v>41565.982000000004</c:v>
                </c:pt>
                <c:pt idx="72">
                  <c:v>42946.548000000003</c:v>
                </c:pt>
                <c:pt idx="73">
                  <c:v>42775.233999999997</c:v>
                </c:pt>
                <c:pt idx="74">
                  <c:v>42828.364000000001</c:v>
                </c:pt>
                <c:pt idx="75">
                  <c:v>40668.792000000001</c:v>
                </c:pt>
                <c:pt idx="76">
                  <c:v>39116.947999999997</c:v>
                </c:pt>
                <c:pt idx="77">
                  <c:v>38502.834000000003</c:v>
                </c:pt>
                <c:pt idx="78">
                  <c:v>40358.474000000002</c:v>
                </c:pt>
                <c:pt idx="79">
                  <c:v>40572.633999999998</c:v>
                </c:pt>
                <c:pt idx="80">
                  <c:v>40746.046000000002</c:v>
                </c:pt>
                <c:pt idx="81">
                  <c:v>41804.868000000002</c:v>
                </c:pt>
                <c:pt idx="82">
                  <c:v>38982.998</c:v>
                </c:pt>
                <c:pt idx="83">
                  <c:v>38979.1</c:v>
                </c:pt>
                <c:pt idx="84">
                  <c:v>41243.449999999997</c:v>
                </c:pt>
                <c:pt idx="85">
                  <c:v>39772.245999999999</c:v>
                </c:pt>
                <c:pt idx="86">
                  <c:v>39317.802000000003</c:v>
                </c:pt>
                <c:pt idx="87">
                  <c:v>38932.6</c:v>
                </c:pt>
                <c:pt idx="88">
                  <c:v>39378.678</c:v>
                </c:pt>
                <c:pt idx="89">
                  <c:v>41298.44</c:v>
                </c:pt>
                <c:pt idx="90">
                  <c:v>41837.446000000004</c:v>
                </c:pt>
                <c:pt idx="91">
                  <c:v>42883.663999999997</c:v>
                </c:pt>
                <c:pt idx="92">
                  <c:v>42753.565999999999</c:v>
                </c:pt>
                <c:pt idx="93">
                  <c:v>42809.877999999997</c:v>
                </c:pt>
                <c:pt idx="94">
                  <c:v>42186.904000000002</c:v>
                </c:pt>
                <c:pt idx="95">
                  <c:v>41544.146000000001</c:v>
                </c:pt>
                <c:pt idx="96">
                  <c:v>39107.928</c:v>
                </c:pt>
                <c:pt idx="97">
                  <c:v>39584.542000000001</c:v>
                </c:pt>
                <c:pt idx="98">
                  <c:v>40449.57</c:v>
                </c:pt>
                <c:pt idx="99">
                  <c:v>39867.1</c:v>
                </c:pt>
                <c:pt idx="100">
                  <c:v>40344.843999999997</c:v>
                </c:pt>
                <c:pt idx="101">
                  <c:v>41196.063999999998</c:v>
                </c:pt>
                <c:pt idx="102">
                  <c:v>41428.631999999998</c:v>
                </c:pt>
                <c:pt idx="103">
                  <c:v>38630.879999999997</c:v>
                </c:pt>
                <c:pt idx="104">
                  <c:v>37901.101999999999</c:v>
                </c:pt>
                <c:pt idx="105">
                  <c:v>40519.358</c:v>
                </c:pt>
                <c:pt idx="106">
                  <c:v>40361.718000000001</c:v>
                </c:pt>
                <c:pt idx="107">
                  <c:v>42207.03</c:v>
                </c:pt>
                <c:pt idx="108">
                  <c:v>42238.995999999999</c:v>
                </c:pt>
                <c:pt idx="109">
                  <c:v>40352.048000000003</c:v>
                </c:pt>
                <c:pt idx="110">
                  <c:v>37815.65</c:v>
                </c:pt>
                <c:pt idx="111">
                  <c:v>38083.767999999996</c:v>
                </c:pt>
                <c:pt idx="112">
                  <c:v>40460.964</c:v>
                </c:pt>
                <c:pt idx="113">
                  <c:v>39628.597999999998</c:v>
                </c:pt>
                <c:pt idx="114">
                  <c:v>39131.184000000001</c:v>
                </c:pt>
                <c:pt idx="115">
                  <c:v>39306.226000000002</c:v>
                </c:pt>
                <c:pt idx="116">
                  <c:v>37620.483999999997</c:v>
                </c:pt>
                <c:pt idx="117">
                  <c:v>34454.298000000003</c:v>
                </c:pt>
                <c:pt idx="118">
                  <c:v>36929.345999999998</c:v>
                </c:pt>
                <c:pt idx="119">
                  <c:v>39793.214</c:v>
                </c:pt>
                <c:pt idx="120">
                  <c:v>38531.766000000003</c:v>
                </c:pt>
                <c:pt idx="121">
                  <c:v>38771.697999999997</c:v>
                </c:pt>
                <c:pt idx="122">
                  <c:v>38955.567999999999</c:v>
                </c:pt>
                <c:pt idx="123">
                  <c:v>39788.097999999998</c:v>
                </c:pt>
                <c:pt idx="124">
                  <c:v>38679.161999999997</c:v>
                </c:pt>
                <c:pt idx="125">
                  <c:v>38807.798000000003</c:v>
                </c:pt>
                <c:pt idx="126">
                  <c:v>38518.883999999998</c:v>
                </c:pt>
                <c:pt idx="127">
                  <c:v>40726.5</c:v>
                </c:pt>
                <c:pt idx="128">
                  <c:v>40729.608</c:v>
                </c:pt>
                <c:pt idx="129">
                  <c:v>40357.781999999999</c:v>
                </c:pt>
                <c:pt idx="130">
                  <c:v>39602.343999999997</c:v>
                </c:pt>
                <c:pt idx="131">
                  <c:v>37426.631999999998</c:v>
                </c:pt>
                <c:pt idx="132">
                  <c:v>38650.813999999998</c:v>
                </c:pt>
                <c:pt idx="133">
                  <c:v>39001.482000000004</c:v>
                </c:pt>
                <c:pt idx="134">
                  <c:v>39151.517999999996</c:v>
                </c:pt>
                <c:pt idx="135">
                  <c:v>36960.152000000002</c:v>
                </c:pt>
                <c:pt idx="136">
                  <c:v>37014.114000000001</c:v>
                </c:pt>
                <c:pt idx="137">
                  <c:v>36543.834000000003</c:v>
                </c:pt>
                <c:pt idx="138">
                  <c:v>36879.08</c:v>
                </c:pt>
                <c:pt idx="139">
                  <c:v>39809.1</c:v>
                </c:pt>
                <c:pt idx="140">
                  <c:v>40445.811999999998</c:v>
                </c:pt>
                <c:pt idx="141">
                  <c:v>39894.216</c:v>
                </c:pt>
                <c:pt idx="142">
                  <c:v>41519.998</c:v>
                </c:pt>
                <c:pt idx="143">
                  <c:v>41095.313999999998</c:v>
                </c:pt>
                <c:pt idx="144">
                  <c:v>42127.23</c:v>
                </c:pt>
                <c:pt idx="145">
                  <c:v>39758.934000000001</c:v>
                </c:pt>
                <c:pt idx="146">
                  <c:v>40976.053999999996</c:v>
                </c:pt>
              </c:numCache>
            </c:numRef>
          </c:val>
          <c:smooth val="0"/>
          <c:extLst>
            <c:ext xmlns:c16="http://schemas.microsoft.com/office/drawing/2014/chart" uri="{C3380CC4-5D6E-409C-BE32-E72D297353CC}">
              <c16:uniqueId val="{00000001-FDCC-49CD-9869-B5923EE0B4A7}"/>
            </c:ext>
          </c:extLst>
        </c:ser>
        <c:dLbls>
          <c:showLegendKey val="0"/>
          <c:showVal val="0"/>
          <c:showCatName val="0"/>
          <c:showSerName val="0"/>
          <c:showPercent val="0"/>
          <c:showBubbleSize val="0"/>
        </c:dLbls>
        <c:smooth val="0"/>
        <c:axId val="1076752576"/>
        <c:axId val="1076751920"/>
      </c:lineChart>
      <c:dateAx>
        <c:axId val="1076752576"/>
        <c:scaling>
          <c:orientation val="minMax"/>
        </c:scaling>
        <c:delete val="0"/>
        <c:axPos val="b"/>
        <c:numFmt formatCode="m/d/yy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76751920"/>
        <c:crosses val="autoZero"/>
        <c:auto val="1"/>
        <c:lblOffset val="100"/>
        <c:baseTimeUnit val="days"/>
        <c:majorUnit val="14"/>
        <c:majorTimeUnit val="days"/>
      </c:dateAx>
      <c:valAx>
        <c:axId val="1076751920"/>
        <c:scaling>
          <c:orientation val="minMax"/>
          <c:max val="48000"/>
          <c:min val="350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Availability</a:t>
                </a:r>
                <a:r>
                  <a:rPr lang="en-GB" baseline="0"/>
                  <a:t> (MW)</a:t>
                </a:r>
                <a:endParaRPr lang="en-GB"/>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76752576"/>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[4]Sheet2!$B$1</c:f>
              <c:strCache>
                <c:ptCount val="1"/>
                <c:pt idx="0">
                  <c:v>Baseload (23:00-23:00)</c:v>
                </c:pt>
              </c:strCache>
            </c:strRef>
          </c:tx>
          <c:spPr>
            <a:ln w="28575" cap="rnd">
              <a:solidFill>
                <a:srgbClr val="FFC000"/>
              </a:solidFill>
              <a:round/>
            </a:ln>
            <a:effectLst/>
          </c:spPr>
          <c:marker>
            <c:symbol val="none"/>
          </c:marker>
          <c:cat>
            <c:numRef>
              <c:f>[4]Sheet2!$A$2:$A$183</c:f>
              <c:numCache>
                <c:formatCode>General</c:formatCode>
                <c:ptCount val="182"/>
                <c:pt idx="0">
                  <c:v>44131</c:v>
                </c:pt>
                <c:pt idx="1">
                  <c:v>44132</c:v>
                </c:pt>
                <c:pt idx="2">
                  <c:v>44133</c:v>
                </c:pt>
                <c:pt idx="3">
                  <c:v>44134</c:v>
                </c:pt>
                <c:pt idx="4">
                  <c:v>44135</c:v>
                </c:pt>
                <c:pt idx="5">
                  <c:v>44136</c:v>
                </c:pt>
                <c:pt idx="6">
                  <c:v>44137</c:v>
                </c:pt>
                <c:pt idx="7">
                  <c:v>44138</c:v>
                </c:pt>
                <c:pt idx="8">
                  <c:v>44139</c:v>
                </c:pt>
                <c:pt idx="9">
                  <c:v>44140</c:v>
                </c:pt>
                <c:pt idx="10">
                  <c:v>44141</c:v>
                </c:pt>
                <c:pt idx="11">
                  <c:v>44142</c:v>
                </c:pt>
                <c:pt idx="12">
                  <c:v>44143</c:v>
                </c:pt>
                <c:pt idx="13">
                  <c:v>44144</c:v>
                </c:pt>
                <c:pt idx="14">
                  <c:v>44145</c:v>
                </c:pt>
                <c:pt idx="15">
                  <c:v>44146</c:v>
                </c:pt>
                <c:pt idx="16">
                  <c:v>44147</c:v>
                </c:pt>
                <c:pt idx="17">
                  <c:v>44148</c:v>
                </c:pt>
                <c:pt idx="18">
                  <c:v>44149</c:v>
                </c:pt>
                <c:pt idx="19">
                  <c:v>44150</c:v>
                </c:pt>
                <c:pt idx="20">
                  <c:v>44151</c:v>
                </c:pt>
                <c:pt idx="21">
                  <c:v>44152</c:v>
                </c:pt>
                <c:pt idx="22">
                  <c:v>44153</c:v>
                </c:pt>
                <c:pt idx="23">
                  <c:v>44154</c:v>
                </c:pt>
                <c:pt idx="24">
                  <c:v>44155</c:v>
                </c:pt>
                <c:pt idx="25">
                  <c:v>44156</c:v>
                </c:pt>
                <c:pt idx="26">
                  <c:v>44157</c:v>
                </c:pt>
                <c:pt idx="27">
                  <c:v>44158</c:v>
                </c:pt>
                <c:pt idx="28">
                  <c:v>44159</c:v>
                </c:pt>
                <c:pt idx="29">
                  <c:v>44160</c:v>
                </c:pt>
                <c:pt idx="30">
                  <c:v>44161</c:v>
                </c:pt>
                <c:pt idx="31">
                  <c:v>44162</c:v>
                </c:pt>
                <c:pt idx="32">
                  <c:v>44163</c:v>
                </c:pt>
                <c:pt idx="33">
                  <c:v>44164</c:v>
                </c:pt>
                <c:pt idx="34">
                  <c:v>44165</c:v>
                </c:pt>
                <c:pt idx="35">
                  <c:v>44166</c:v>
                </c:pt>
                <c:pt idx="36">
                  <c:v>44167</c:v>
                </c:pt>
                <c:pt idx="37">
                  <c:v>44168</c:v>
                </c:pt>
                <c:pt idx="38">
                  <c:v>44169</c:v>
                </c:pt>
                <c:pt idx="39">
                  <c:v>44170</c:v>
                </c:pt>
                <c:pt idx="40">
                  <c:v>44171</c:v>
                </c:pt>
                <c:pt idx="41">
                  <c:v>44172</c:v>
                </c:pt>
                <c:pt idx="42">
                  <c:v>44173</c:v>
                </c:pt>
                <c:pt idx="43">
                  <c:v>44174</c:v>
                </c:pt>
                <c:pt idx="44">
                  <c:v>44175</c:v>
                </c:pt>
                <c:pt idx="45">
                  <c:v>44176</c:v>
                </c:pt>
                <c:pt idx="46">
                  <c:v>44177</c:v>
                </c:pt>
                <c:pt idx="47">
                  <c:v>44178</c:v>
                </c:pt>
                <c:pt idx="48">
                  <c:v>44179</c:v>
                </c:pt>
                <c:pt idx="49">
                  <c:v>44180</c:v>
                </c:pt>
                <c:pt idx="50">
                  <c:v>44181</c:v>
                </c:pt>
                <c:pt idx="51">
                  <c:v>44182</c:v>
                </c:pt>
                <c:pt idx="52">
                  <c:v>44183</c:v>
                </c:pt>
                <c:pt idx="53">
                  <c:v>44184</c:v>
                </c:pt>
                <c:pt idx="54">
                  <c:v>44185</c:v>
                </c:pt>
                <c:pt idx="55">
                  <c:v>44186</c:v>
                </c:pt>
                <c:pt idx="56">
                  <c:v>44187</c:v>
                </c:pt>
                <c:pt idx="57">
                  <c:v>44188</c:v>
                </c:pt>
                <c:pt idx="58">
                  <c:v>44189</c:v>
                </c:pt>
                <c:pt idx="59">
                  <c:v>44190</c:v>
                </c:pt>
                <c:pt idx="60">
                  <c:v>44191</c:v>
                </c:pt>
                <c:pt idx="61">
                  <c:v>44192</c:v>
                </c:pt>
                <c:pt idx="62">
                  <c:v>44193</c:v>
                </c:pt>
                <c:pt idx="63">
                  <c:v>44194</c:v>
                </c:pt>
                <c:pt idx="64">
                  <c:v>44195</c:v>
                </c:pt>
                <c:pt idx="65">
                  <c:v>44196</c:v>
                </c:pt>
                <c:pt idx="66">
                  <c:v>44197</c:v>
                </c:pt>
                <c:pt idx="67">
                  <c:v>44198</c:v>
                </c:pt>
                <c:pt idx="68">
                  <c:v>44199</c:v>
                </c:pt>
                <c:pt idx="69">
                  <c:v>44200</c:v>
                </c:pt>
                <c:pt idx="70">
                  <c:v>44201</c:v>
                </c:pt>
                <c:pt idx="71">
                  <c:v>44202</c:v>
                </c:pt>
                <c:pt idx="72">
                  <c:v>44203</c:v>
                </c:pt>
                <c:pt idx="73">
                  <c:v>44204</c:v>
                </c:pt>
                <c:pt idx="74">
                  <c:v>44205</c:v>
                </c:pt>
                <c:pt idx="75">
                  <c:v>44206</c:v>
                </c:pt>
                <c:pt idx="76">
                  <c:v>44207</c:v>
                </c:pt>
                <c:pt idx="77">
                  <c:v>44208</c:v>
                </c:pt>
                <c:pt idx="78">
                  <c:v>44209</c:v>
                </c:pt>
                <c:pt idx="79">
                  <c:v>44210</c:v>
                </c:pt>
                <c:pt idx="80">
                  <c:v>44211</c:v>
                </c:pt>
                <c:pt idx="81">
                  <c:v>44212</c:v>
                </c:pt>
                <c:pt idx="82">
                  <c:v>44213</c:v>
                </c:pt>
                <c:pt idx="83">
                  <c:v>44214</c:v>
                </c:pt>
                <c:pt idx="84">
                  <c:v>44215</c:v>
                </c:pt>
                <c:pt idx="85">
                  <c:v>44216</c:v>
                </c:pt>
                <c:pt idx="86">
                  <c:v>44217</c:v>
                </c:pt>
                <c:pt idx="87">
                  <c:v>44218</c:v>
                </c:pt>
                <c:pt idx="88">
                  <c:v>44219</c:v>
                </c:pt>
                <c:pt idx="89">
                  <c:v>44220</c:v>
                </c:pt>
                <c:pt idx="90">
                  <c:v>44221</c:v>
                </c:pt>
                <c:pt idx="91">
                  <c:v>44222</c:v>
                </c:pt>
                <c:pt idx="92">
                  <c:v>44223</c:v>
                </c:pt>
                <c:pt idx="93">
                  <c:v>44224</c:v>
                </c:pt>
                <c:pt idx="94">
                  <c:v>44225</c:v>
                </c:pt>
                <c:pt idx="95">
                  <c:v>44226</c:v>
                </c:pt>
                <c:pt idx="96">
                  <c:v>44227</c:v>
                </c:pt>
                <c:pt idx="97">
                  <c:v>44228</c:v>
                </c:pt>
                <c:pt idx="98">
                  <c:v>44229</c:v>
                </c:pt>
                <c:pt idx="99">
                  <c:v>44230</c:v>
                </c:pt>
                <c:pt idx="100">
                  <c:v>44231</c:v>
                </c:pt>
                <c:pt idx="101">
                  <c:v>44232</c:v>
                </c:pt>
                <c:pt idx="102">
                  <c:v>44233</c:v>
                </c:pt>
                <c:pt idx="103">
                  <c:v>44234</c:v>
                </c:pt>
                <c:pt idx="104">
                  <c:v>44235</c:v>
                </c:pt>
                <c:pt idx="105">
                  <c:v>44236</c:v>
                </c:pt>
                <c:pt idx="106">
                  <c:v>44237</c:v>
                </c:pt>
                <c:pt idx="107">
                  <c:v>44238</c:v>
                </c:pt>
                <c:pt idx="108">
                  <c:v>44239</c:v>
                </c:pt>
                <c:pt idx="109">
                  <c:v>44240</c:v>
                </c:pt>
                <c:pt idx="110">
                  <c:v>44241</c:v>
                </c:pt>
                <c:pt idx="111">
                  <c:v>44242</c:v>
                </c:pt>
                <c:pt idx="112">
                  <c:v>44243</c:v>
                </c:pt>
                <c:pt idx="113">
                  <c:v>44244</c:v>
                </c:pt>
                <c:pt idx="114">
                  <c:v>44245</c:v>
                </c:pt>
                <c:pt idx="115">
                  <c:v>44246</c:v>
                </c:pt>
                <c:pt idx="116">
                  <c:v>44247</c:v>
                </c:pt>
                <c:pt idx="117">
                  <c:v>44248</c:v>
                </c:pt>
                <c:pt idx="118">
                  <c:v>44249</c:v>
                </c:pt>
                <c:pt idx="119">
                  <c:v>44250</c:v>
                </c:pt>
                <c:pt idx="120">
                  <c:v>44251</c:v>
                </c:pt>
                <c:pt idx="121">
                  <c:v>44252</c:v>
                </c:pt>
                <c:pt idx="122">
                  <c:v>44253</c:v>
                </c:pt>
                <c:pt idx="123">
                  <c:v>44254</c:v>
                </c:pt>
                <c:pt idx="124">
                  <c:v>44255</c:v>
                </c:pt>
                <c:pt idx="125">
                  <c:v>44256</c:v>
                </c:pt>
                <c:pt idx="126">
                  <c:v>44257</c:v>
                </c:pt>
                <c:pt idx="127">
                  <c:v>44258</c:v>
                </c:pt>
                <c:pt idx="128">
                  <c:v>44259</c:v>
                </c:pt>
                <c:pt idx="129">
                  <c:v>44260</c:v>
                </c:pt>
                <c:pt idx="130">
                  <c:v>44261</c:v>
                </c:pt>
                <c:pt idx="131">
                  <c:v>44262</c:v>
                </c:pt>
                <c:pt idx="132">
                  <c:v>44263</c:v>
                </c:pt>
                <c:pt idx="133">
                  <c:v>44264</c:v>
                </c:pt>
                <c:pt idx="134">
                  <c:v>44265</c:v>
                </c:pt>
                <c:pt idx="135">
                  <c:v>44266</c:v>
                </c:pt>
                <c:pt idx="136">
                  <c:v>44267</c:v>
                </c:pt>
                <c:pt idx="137">
                  <c:v>44268</c:v>
                </c:pt>
                <c:pt idx="138">
                  <c:v>44269</c:v>
                </c:pt>
                <c:pt idx="139">
                  <c:v>44270</c:v>
                </c:pt>
                <c:pt idx="140">
                  <c:v>44271</c:v>
                </c:pt>
                <c:pt idx="141">
                  <c:v>44272</c:v>
                </c:pt>
                <c:pt idx="142">
                  <c:v>44273</c:v>
                </c:pt>
                <c:pt idx="143">
                  <c:v>44274</c:v>
                </c:pt>
                <c:pt idx="144">
                  <c:v>44275</c:v>
                </c:pt>
                <c:pt idx="145">
                  <c:v>44276</c:v>
                </c:pt>
                <c:pt idx="146">
                  <c:v>44277</c:v>
                </c:pt>
                <c:pt idx="147">
                  <c:v>44278</c:v>
                </c:pt>
                <c:pt idx="148">
                  <c:v>44279</c:v>
                </c:pt>
                <c:pt idx="149">
                  <c:v>44280</c:v>
                </c:pt>
                <c:pt idx="150">
                  <c:v>44281</c:v>
                </c:pt>
                <c:pt idx="151">
                  <c:v>44282</c:v>
                </c:pt>
                <c:pt idx="152">
                  <c:v>44283</c:v>
                </c:pt>
                <c:pt idx="153">
                  <c:v>44284</c:v>
                </c:pt>
                <c:pt idx="154">
                  <c:v>44285</c:v>
                </c:pt>
                <c:pt idx="155">
                  <c:v>44286</c:v>
                </c:pt>
                <c:pt idx="156">
                  <c:v>44287</c:v>
                </c:pt>
                <c:pt idx="157">
                  <c:v>44288</c:v>
                </c:pt>
                <c:pt idx="158">
                  <c:v>44289</c:v>
                </c:pt>
                <c:pt idx="159">
                  <c:v>44290</c:v>
                </c:pt>
                <c:pt idx="160">
                  <c:v>44291</c:v>
                </c:pt>
                <c:pt idx="161">
                  <c:v>44292</c:v>
                </c:pt>
                <c:pt idx="162">
                  <c:v>44293</c:v>
                </c:pt>
                <c:pt idx="163">
                  <c:v>44294</c:v>
                </c:pt>
                <c:pt idx="164">
                  <c:v>44295</c:v>
                </c:pt>
                <c:pt idx="165">
                  <c:v>44296</c:v>
                </c:pt>
                <c:pt idx="166">
                  <c:v>44297</c:v>
                </c:pt>
                <c:pt idx="167">
                  <c:v>44298</c:v>
                </c:pt>
                <c:pt idx="168">
                  <c:v>44299</c:v>
                </c:pt>
                <c:pt idx="169">
                  <c:v>44300</c:v>
                </c:pt>
                <c:pt idx="170">
                  <c:v>44301</c:v>
                </c:pt>
                <c:pt idx="171">
                  <c:v>44302</c:v>
                </c:pt>
                <c:pt idx="172">
                  <c:v>44303</c:v>
                </c:pt>
                <c:pt idx="173">
                  <c:v>44304</c:v>
                </c:pt>
                <c:pt idx="174">
                  <c:v>44305</c:v>
                </c:pt>
                <c:pt idx="175">
                  <c:v>44306</c:v>
                </c:pt>
                <c:pt idx="176">
                  <c:v>44307</c:v>
                </c:pt>
                <c:pt idx="177">
                  <c:v>44308</c:v>
                </c:pt>
                <c:pt idx="178">
                  <c:v>44309</c:v>
                </c:pt>
                <c:pt idx="179">
                  <c:v>44310</c:v>
                </c:pt>
                <c:pt idx="180">
                  <c:v>44311</c:v>
                </c:pt>
                <c:pt idx="181">
                  <c:v>44312</c:v>
                </c:pt>
              </c:numCache>
            </c:numRef>
          </c:cat>
          <c:val>
            <c:numRef>
              <c:f>[4]Sheet2!$B$2:$B$183</c:f>
              <c:numCache>
                <c:formatCode>General</c:formatCode>
                <c:ptCount val="182"/>
                <c:pt idx="0">
                  <c:v>44.53</c:v>
                </c:pt>
                <c:pt idx="1">
                  <c:v>39.49</c:v>
                </c:pt>
                <c:pt idx="2">
                  <c:v>39.69</c:v>
                </c:pt>
                <c:pt idx="3">
                  <c:v>38.97</c:v>
                </c:pt>
                <c:pt idx="4">
                  <c:v>37.5</c:v>
                </c:pt>
                <c:pt idx="5">
                  <c:v>29.15</c:v>
                </c:pt>
                <c:pt idx="6">
                  <c:v>32.9</c:v>
                </c:pt>
                <c:pt idx="7">
                  <c:v>38.78</c:v>
                </c:pt>
                <c:pt idx="8">
                  <c:v>47.84</c:v>
                </c:pt>
                <c:pt idx="9">
                  <c:v>53.45</c:v>
                </c:pt>
                <c:pt idx="10">
                  <c:v>45.77</c:v>
                </c:pt>
                <c:pt idx="11">
                  <c:v>43.84</c:v>
                </c:pt>
                <c:pt idx="12">
                  <c:v>44.56</c:v>
                </c:pt>
                <c:pt idx="13">
                  <c:v>48.84</c:v>
                </c:pt>
                <c:pt idx="14">
                  <c:v>47.97</c:v>
                </c:pt>
                <c:pt idx="15">
                  <c:v>42.65</c:v>
                </c:pt>
                <c:pt idx="16">
                  <c:v>41.14</c:v>
                </c:pt>
                <c:pt idx="17">
                  <c:v>41.17</c:v>
                </c:pt>
                <c:pt idx="18">
                  <c:v>42.26</c:v>
                </c:pt>
                <c:pt idx="19">
                  <c:v>32.36</c:v>
                </c:pt>
                <c:pt idx="20">
                  <c:v>33.700000000000003</c:v>
                </c:pt>
                <c:pt idx="21">
                  <c:v>39.76</c:v>
                </c:pt>
                <c:pt idx="22">
                  <c:v>40.270000000000003</c:v>
                </c:pt>
                <c:pt idx="23">
                  <c:v>38.85</c:v>
                </c:pt>
                <c:pt idx="24">
                  <c:v>43.86</c:v>
                </c:pt>
                <c:pt idx="25">
                  <c:v>38.47</c:v>
                </c:pt>
                <c:pt idx="26">
                  <c:v>40.53</c:v>
                </c:pt>
                <c:pt idx="27">
                  <c:v>44.13</c:v>
                </c:pt>
                <c:pt idx="28">
                  <c:v>41.53</c:v>
                </c:pt>
                <c:pt idx="29">
                  <c:v>47.32</c:v>
                </c:pt>
                <c:pt idx="30">
                  <c:v>70.22</c:v>
                </c:pt>
                <c:pt idx="31">
                  <c:v>60.33</c:v>
                </c:pt>
                <c:pt idx="32">
                  <c:v>48.91</c:v>
                </c:pt>
                <c:pt idx="33">
                  <c:v>51.08</c:v>
                </c:pt>
                <c:pt idx="34">
                  <c:v>48.74</c:v>
                </c:pt>
                <c:pt idx="35">
                  <c:v>51.04</c:v>
                </c:pt>
                <c:pt idx="36">
                  <c:v>55.68</c:v>
                </c:pt>
                <c:pt idx="37">
                  <c:v>59.6</c:v>
                </c:pt>
                <c:pt idx="38">
                  <c:v>49.59</c:v>
                </c:pt>
                <c:pt idx="39">
                  <c:v>59.34</c:v>
                </c:pt>
                <c:pt idx="40">
                  <c:v>69.959999999999994</c:v>
                </c:pt>
                <c:pt idx="41">
                  <c:v>66.319999999999993</c:v>
                </c:pt>
                <c:pt idx="42">
                  <c:v>65.14</c:v>
                </c:pt>
                <c:pt idx="43">
                  <c:v>77.88</c:v>
                </c:pt>
                <c:pt idx="44">
                  <c:v>59.2</c:v>
                </c:pt>
                <c:pt idx="45">
                  <c:v>55.74</c:v>
                </c:pt>
                <c:pt idx="46">
                  <c:v>52.28</c:v>
                </c:pt>
                <c:pt idx="47">
                  <c:v>49.58</c:v>
                </c:pt>
                <c:pt idx="48">
                  <c:v>46.74</c:v>
                </c:pt>
                <c:pt idx="49">
                  <c:v>51.81</c:v>
                </c:pt>
                <c:pt idx="50">
                  <c:v>51.64</c:v>
                </c:pt>
                <c:pt idx="51">
                  <c:v>51.66</c:v>
                </c:pt>
                <c:pt idx="52">
                  <c:v>49.33</c:v>
                </c:pt>
                <c:pt idx="53">
                  <c:v>42.32</c:v>
                </c:pt>
                <c:pt idx="54">
                  <c:v>43.29</c:v>
                </c:pt>
                <c:pt idx="55">
                  <c:v>51.95</c:v>
                </c:pt>
                <c:pt idx="56">
                  <c:v>62.61</c:v>
                </c:pt>
                <c:pt idx="57">
                  <c:v>54.13</c:v>
                </c:pt>
                <c:pt idx="58">
                  <c:v>47.66</c:v>
                </c:pt>
                <c:pt idx="59">
                  <c:v>55.1</c:v>
                </c:pt>
                <c:pt idx="60">
                  <c:v>39.409999999999997</c:v>
                </c:pt>
                <c:pt idx="61">
                  <c:v>37.380000000000003</c:v>
                </c:pt>
                <c:pt idx="62">
                  <c:v>58.82</c:v>
                </c:pt>
                <c:pt idx="63">
                  <c:v>61.46</c:v>
                </c:pt>
                <c:pt idx="64">
                  <c:v>65.739999999999995</c:v>
                </c:pt>
                <c:pt idx="65">
                  <c:v>61.95</c:v>
                </c:pt>
                <c:pt idx="66">
                  <c:v>61.49</c:v>
                </c:pt>
                <c:pt idx="67">
                  <c:v>64.319999999999993</c:v>
                </c:pt>
                <c:pt idx="68">
                  <c:v>58.68</c:v>
                </c:pt>
                <c:pt idx="69">
                  <c:v>60.7</c:v>
                </c:pt>
                <c:pt idx="70">
                  <c:v>60.88</c:v>
                </c:pt>
                <c:pt idx="71">
                  <c:v>145.08000000000001</c:v>
                </c:pt>
                <c:pt idx="72">
                  <c:v>91.8</c:v>
                </c:pt>
                <c:pt idx="73">
                  <c:v>104.06</c:v>
                </c:pt>
                <c:pt idx="74">
                  <c:v>66.81</c:v>
                </c:pt>
                <c:pt idx="75">
                  <c:v>68.92</c:v>
                </c:pt>
                <c:pt idx="76">
                  <c:v>64.53</c:v>
                </c:pt>
                <c:pt idx="77">
                  <c:v>112.93</c:v>
                </c:pt>
                <c:pt idx="78">
                  <c:v>198.79</c:v>
                </c:pt>
                <c:pt idx="79">
                  <c:v>170.03</c:v>
                </c:pt>
                <c:pt idx="80">
                  <c:v>154.62</c:v>
                </c:pt>
                <c:pt idx="81">
                  <c:v>60.15</c:v>
                </c:pt>
                <c:pt idx="82">
                  <c:v>60.01</c:v>
                </c:pt>
                <c:pt idx="83">
                  <c:v>60.91</c:v>
                </c:pt>
                <c:pt idx="84">
                  <c:v>60.7</c:v>
                </c:pt>
                <c:pt idx="85">
                  <c:v>58.32</c:v>
                </c:pt>
                <c:pt idx="86">
                  <c:v>57.47</c:v>
                </c:pt>
                <c:pt idx="87">
                  <c:v>64.84</c:v>
                </c:pt>
                <c:pt idx="88">
                  <c:v>64.819999999999993</c:v>
                </c:pt>
                <c:pt idx="89">
                  <c:v>75.650000000000006</c:v>
                </c:pt>
                <c:pt idx="90">
                  <c:v>62.99</c:v>
                </c:pt>
                <c:pt idx="91">
                  <c:v>69.2</c:v>
                </c:pt>
                <c:pt idx="92">
                  <c:v>68.790000000000006</c:v>
                </c:pt>
                <c:pt idx="93">
                  <c:v>58.49</c:v>
                </c:pt>
                <c:pt idx="94">
                  <c:v>59.17</c:v>
                </c:pt>
                <c:pt idx="95">
                  <c:v>62.02</c:v>
                </c:pt>
                <c:pt idx="96">
                  <c:v>60.86</c:v>
                </c:pt>
                <c:pt idx="97">
                  <c:v>80.56</c:v>
                </c:pt>
                <c:pt idx="98">
                  <c:v>57.68</c:v>
                </c:pt>
                <c:pt idx="99">
                  <c:v>56.43</c:v>
                </c:pt>
                <c:pt idx="100">
                  <c:v>57.07</c:v>
                </c:pt>
                <c:pt idx="101">
                  <c:v>57.65</c:v>
                </c:pt>
                <c:pt idx="102">
                  <c:v>57.94</c:v>
                </c:pt>
                <c:pt idx="103">
                  <c:v>47.07</c:v>
                </c:pt>
                <c:pt idx="104">
                  <c:v>53.34</c:v>
                </c:pt>
                <c:pt idx="105">
                  <c:v>63.9</c:v>
                </c:pt>
                <c:pt idx="106">
                  <c:v>83.03</c:v>
                </c:pt>
                <c:pt idx="107">
                  <c:v>69.489999999999995</c:v>
                </c:pt>
                <c:pt idx="108">
                  <c:v>58.12</c:v>
                </c:pt>
                <c:pt idx="109">
                  <c:v>50.57</c:v>
                </c:pt>
                <c:pt idx="110">
                  <c:v>48.1</c:v>
                </c:pt>
                <c:pt idx="111">
                  <c:v>52.54</c:v>
                </c:pt>
                <c:pt idx="112">
                  <c:v>49.9</c:v>
                </c:pt>
                <c:pt idx="113">
                  <c:v>47.43</c:v>
                </c:pt>
                <c:pt idx="114">
                  <c:v>46.92</c:v>
                </c:pt>
                <c:pt idx="115">
                  <c:v>46.84</c:v>
                </c:pt>
                <c:pt idx="116">
                  <c:v>44.87</c:v>
                </c:pt>
                <c:pt idx="117">
                  <c:v>42.68</c:v>
                </c:pt>
                <c:pt idx="118">
                  <c:v>54.82</c:v>
                </c:pt>
                <c:pt idx="119">
                  <c:v>44.6</c:v>
                </c:pt>
                <c:pt idx="120">
                  <c:v>41.68</c:v>
                </c:pt>
                <c:pt idx="121">
                  <c:v>47.5</c:v>
                </c:pt>
                <c:pt idx="122">
                  <c:v>53.67</c:v>
                </c:pt>
                <c:pt idx="123">
                  <c:v>53.9</c:v>
                </c:pt>
                <c:pt idx="124">
                  <c:v>55.33</c:v>
                </c:pt>
                <c:pt idx="125">
                  <c:v>60.96</c:v>
                </c:pt>
                <c:pt idx="126">
                  <c:v>84.18</c:v>
                </c:pt>
                <c:pt idx="127">
                  <c:v>92.2</c:v>
                </c:pt>
                <c:pt idx="128">
                  <c:v>56.11</c:v>
                </c:pt>
                <c:pt idx="129">
                  <c:v>65.72</c:v>
                </c:pt>
                <c:pt idx="130">
                  <c:v>63.71</c:v>
                </c:pt>
                <c:pt idx="131">
                  <c:v>60.47</c:v>
                </c:pt>
                <c:pt idx="132">
                  <c:v>78.14</c:v>
                </c:pt>
                <c:pt idx="133">
                  <c:v>55.92</c:v>
                </c:pt>
                <c:pt idx="134">
                  <c:v>52.77</c:v>
                </c:pt>
                <c:pt idx="135">
                  <c:v>45.21</c:v>
                </c:pt>
                <c:pt idx="136">
                  <c:v>47.19</c:v>
                </c:pt>
                <c:pt idx="137">
                  <c:v>51.7</c:v>
                </c:pt>
                <c:pt idx="138">
                  <c:v>47.73</c:v>
                </c:pt>
                <c:pt idx="139">
                  <c:v>63.74</c:v>
                </c:pt>
                <c:pt idx="140">
                  <c:v>58.42</c:v>
                </c:pt>
                <c:pt idx="141">
                  <c:v>57.33</c:v>
                </c:pt>
                <c:pt idx="142">
                  <c:v>56.18</c:v>
                </c:pt>
                <c:pt idx="143">
                  <c:v>66.61</c:v>
                </c:pt>
                <c:pt idx="144">
                  <c:v>55.54</c:v>
                </c:pt>
                <c:pt idx="145">
                  <c:v>55.49</c:v>
                </c:pt>
                <c:pt idx="146">
                  <c:v>58.95</c:v>
                </c:pt>
                <c:pt idx="147">
                  <c:v>53.83</c:v>
                </c:pt>
                <c:pt idx="148">
                  <c:v>54.58</c:v>
                </c:pt>
                <c:pt idx="149">
                  <c:v>56.67</c:v>
                </c:pt>
                <c:pt idx="150">
                  <c:v>50.5</c:v>
                </c:pt>
                <c:pt idx="151">
                  <c:v>44.36</c:v>
                </c:pt>
                <c:pt idx="152">
                  <c:v>24.76</c:v>
                </c:pt>
                <c:pt idx="153">
                  <c:v>40.4</c:v>
                </c:pt>
                <c:pt idx="154">
                  <c:v>52.08</c:v>
                </c:pt>
                <c:pt idx="155">
                  <c:v>55.52</c:v>
                </c:pt>
                <c:pt idx="156">
                  <c:v>57.25</c:v>
                </c:pt>
                <c:pt idx="157">
                  <c:v>58</c:v>
                </c:pt>
                <c:pt idx="158">
                  <c:v>57.77</c:v>
                </c:pt>
                <c:pt idx="159">
                  <c:v>54.32</c:v>
                </c:pt>
                <c:pt idx="160">
                  <c:v>31.07</c:v>
                </c:pt>
                <c:pt idx="161">
                  <c:v>53.92</c:v>
                </c:pt>
                <c:pt idx="162">
                  <c:v>63.5</c:v>
                </c:pt>
                <c:pt idx="163">
                  <c:v>61.47</c:v>
                </c:pt>
                <c:pt idx="164">
                  <c:v>65.42</c:v>
                </c:pt>
                <c:pt idx="165">
                  <c:v>63.4</c:v>
                </c:pt>
                <c:pt idx="166">
                  <c:v>62.54</c:v>
                </c:pt>
                <c:pt idx="167">
                  <c:v>72.94</c:v>
                </c:pt>
                <c:pt idx="168">
                  <c:v>104.86</c:v>
                </c:pt>
                <c:pt idx="169">
                  <c:v>101.45</c:v>
                </c:pt>
                <c:pt idx="170">
                  <c:v>70.89</c:v>
                </c:pt>
                <c:pt idx="171">
                  <c:v>71.17</c:v>
                </c:pt>
                <c:pt idx="172">
                  <c:v>68.38</c:v>
                </c:pt>
                <c:pt idx="173">
                  <c:v>69.78</c:v>
                </c:pt>
                <c:pt idx="174">
                  <c:v>70.099999999999994</c:v>
                </c:pt>
                <c:pt idx="175">
                  <c:v>68.7</c:v>
                </c:pt>
                <c:pt idx="176">
                  <c:v>62.15</c:v>
                </c:pt>
                <c:pt idx="177">
                  <c:v>66.92</c:v>
                </c:pt>
                <c:pt idx="178">
                  <c:v>66.89</c:v>
                </c:pt>
                <c:pt idx="179">
                  <c:v>64.84</c:v>
                </c:pt>
                <c:pt idx="180">
                  <c:v>61.49</c:v>
                </c:pt>
                <c:pt idx="181">
                  <c:v>66.98</c:v>
                </c:pt>
              </c:numCache>
            </c:numRef>
          </c:val>
          <c:smooth val="0"/>
          <c:extLst>
            <c:ext xmlns:c16="http://schemas.microsoft.com/office/drawing/2014/chart" uri="{C3380CC4-5D6E-409C-BE32-E72D297353CC}">
              <c16:uniqueId val="{00000000-CBD2-42DF-A235-D951D9A9EEDF}"/>
            </c:ext>
          </c:extLst>
        </c:ser>
        <c:ser>
          <c:idx val="2"/>
          <c:order val="1"/>
          <c:tx>
            <c:strRef>
              <c:f>[4]Sheet2!$D$1</c:f>
              <c:strCache>
                <c:ptCount val="1"/>
                <c:pt idx="0">
                  <c:v>Peak (07:00-19:00)</c:v>
                </c:pt>
              </c:strCache>
            </c:strRef>
          </c:tx>
          <c:spPr>
            <a:ln w="28575" cap="rnd">
              <a:solidFill>
                <a:schemeClr val="accent3"/>
              </a:solidFill>
              <a:round/>
            </a:ln>
            <a:effectLst/>
          </c:spPr>
          <c:marker>
            <c:symbol val="none"/>
          </c:marker>
          <c:cat>
            <c:numRef>
              <c:f>[4]Sheet2!$A$2:$A$183</c:f>
              <c:numCache>
                <c:formatCode>General</c:formatCode>
                <c:ptCount val="182"/>
                <c:pt idx="0">
                  <c:v>44131</c:v>
                </c:pt>
                <c:pt idx="1">
                  <c:v>44132</c:v>
                </c:pt>
                <c:pt idx="2">
                  <c:v>44133</c:v>
                </c:pt>
                <c:pt idx="3">
                  <c:v>44134</c:v>
                </c:pt>
                <c:pt idx="4">
                  <c:v>44135</c:v>
                </c:pt>
                <c:pt idx="5">
                  <c:v>44136</c:v>
                </c:pt>
                <c:pt idx="6">
                  <c:v>44137</c:v>
                </c:pt>
                <c:pt idx="7">
                  <c:v>44138</c:v>
                </c:pt>
                <c:pt idx="8">
                  <c:v>44139</c:v>
                </c:pt>
                <c:pt idx="9">
                  <c:v>44140</c:v>
                </c:pt>
                <c:pt idx="10">
                  <c:v>44141</c:v>
                </c:pt>
                <c:pt idx="11">
                  <c:v>44142</c:v>
                </c:pt>
                <c:pt idx="12">
                  <c:v>44143</c:v>
                </c:pt>
                <c:pt idx="13">
                  <c:v>44144</c:v>
                </c:pt>
                <c:pt idx="14">
                  <c:v>44145</c:v>
                </c:pt>
                <c:pt idx="15">
                  <c:v>44146</c:v>
                </c:pt>
                <c:pt idx="16">
                  <c:v>44147</c:v>
                </c:pt>
                <c:pt idx="17">
                  <c:v>44148</c:v>
                </c:pt>
                <c:pt idx="18">
                  <c:v>44149</c:v>
                </c:pt>
                <c:pt idx="19">
                  <c:v>44150</c:v>
                </c:pt>
                <c:pt idx="20">
                  <c:v>44151</c:v>
                </c:pt>
                <c:pt idx="21">
                  <c:v>44152</c:v>
                </c:pt>
                <c:pt idx="22">
                  <c:v>44153</c:v>
                </c:pt>
                <c:pt idx="23">
                  <c:v>44154</c:v>
                </c:pt>
                <c:pt idx="24">
                  <c:v>44155</c:v>
                </c:pt>
                <c:pt idx="25">
                  <c:v>44156</c:v>
                </c:pt>
                <c:pt idx="26">
                  <c:v>44157</c:v>
                </c:pt>
                <c:pt idx="27">
                  <c:v>44158</c:v>
                </c:pt>
                <c:pt idx="28">
                  <c:v>44159</c:v>
                </c:pt>
                <c:pt idx="29">
                  <c:v>44160</c:v>
                </c:pt>
                <c:pt idx="30">
                  <c:v>44161</c:v>
                </c:pt>
                <c:pt idx="31">
                  <c:v>44162</c:v>
                </c:pt>
                <c:pt idx="32">
                  <c:v>44163</c:v>
                </c:pt>
                <c:pt idx="33">
                  <c:v>44164</c:v>
                </c:pt>
                <c:pt idx="34">
                  <c:v>44165</c:v>
                </c:pt>
                <c:pt idx="35">
                  <c:v>44166</c:v>
                </c:pt>
                <c:pt idx="36">
                  <c:v>44167</c:v>
                </c:pt>
                <c:pt idx="37">
                  <c:v>44168</c:v>
                </c:pt>
                <c:pt idx="38">
                  <c:v>44169</c:v>
                </c:pt>
                <c:pt idx="39">
                  <c:v>44170</c:v>
                </c:pt>
                <c:pt idx="40">
                  <c:v>44171</c:v>
                </c:pt>
                <c:pt idx="41">
                  <c:v>44172</c:v>
                </c:pt>
                <c:pt idx="42">
                  <c:v>44173</c:v>
                </c:pt>
                <c:pt idx="43">
                  <c:v>44174</c:v>
                </c:pt>
                <c:pt idx="44">
                  <c:v>44175</c:v>
                </c:pt>
                <c:pt idx="45">
                  <c:v>44176</c:v>
                </c:pt>
                <c:pt idx="46">
                  <c:v>44177</c:v>
                </c:pt>
                <c:pt idx="47">
                  <c:v>44178</c:v>
                </c:pt>
                <c:pt idx="48">
                  <c:v>44179</c:v>
                </c:pt>
                <c:pt idx="49">
                  <c:v>44180</c:v>
                </c:pt>
                <c:pt idx="50">
                  <c:v>44181</c:v>
                </c:pt>
                <c:pt idx="51">
                  <c:v>44182</c:v>
                </c:pt>
                <c:pt idx="52">
                  <c:v>44183</c:v>
                </c:pt>
                <c:pt idx="53">
                  <c:v>44184</c:v>
                </c:pt>
                <c:pt idx="54">
                  <c:v>44185</c:v>
                </c:pt>
                <c:pt idx="55">
                  <c:v>44186</c:v>
                </c:pt>
                <c:pt idx="56">
                  <c:v>44187</c:v>
                </c:pt>
                <c:pt idx="57">
                  <c:v>44188</c:v>
                </c:pt>
                <c:pt idx="58">
                  <c:v>44189</c:v>
                </c:pt>
                <c:pt idx="59">
                  <c:v>44190</c:v>
                </c:pt>
                <c:pt idx="60">
                  <c:v>44191</c:v>
                </c:pt>
                <c:pt idx="61">
                  <c:v>44192</c:v>
                </c:pt>
                <c:pt idx="62">
                  <c:v>44193</c:v>
                </c:pt>
                <c:pt idx="63">
                  <c:v>44194</c:v>
                </c:pt>
                <c:pt idx="64">
                  <c:v>44195</c:v>
                </c:pt>
                <c:pt idx="65">
                  <c:v>44196</c:v>
                </c:pt>
                <c:pt idx="66">
                  <c:v>44197</c:v>
                </c:pt>
                <c:pt idx="67">
                  <c:v>44198</c:v>
                </c:pt>
                <c:pt idx="68">
                  <c:v>44199</c:v>
                </c:pt>
                <c:pt idx="69">
                  <c:v>44200</c:v>
                </c:pt>
                <c:pt idx="70">
                  <c:v>44201</c:v>
                </c:pt>
                <c:pt idx="71">
                  <c:v>44202</c:v>
                </c:pt>
                <c:pt idx="72">
                  <c:v>44203</c:v>
                </c:pt>
                <c:pt idx="73">
                  <c:v>44204</c:v>
                </c:pt>
                <c:pt idx="74">
                  <c:v>44205</c:v>
                </c:pt>
                <c:pt idx="75">
                  <c:v>44206</c:v>
                </c:pt>
                <c:pt idx="76">
                  <c:v>44207</c:v>
                </c:pt>
                <c:pt idx="77">
                  <c:v>44208</c:v>
                </c:pt>
                <c:pt idx="78">
                  <c:v>44209</c:v>
                </c:pt>
                <c:pt idx="79">
                  <c:v>44210</c:v>
                </c:pt>
                <c:pt idx="80">
                  <c:v>44211</c:v>
                </c:pt>
                <c:pt idx="81">
                  <c:v>44212</c:v>
                </c:pt>
                <c:pt idx="82">
                  <c:v>44213</c:v>
                </c:pt>
                <c:pt idx="83">
                  <c:v>44214</c:v>
                </c:pt>
                <c:pt idx="84">
                  <c:v>44215</c:v>
                </c:pt>
                <c:pt idx="85">
                  <c:v>44216</c:v>
                </c:pt>
                <c:pt idx="86">
                  <c:v>44217</c:v>
                </c:pt>
                <c:pt idx="87">
                  <c:v>44218</c:v>
                </c:pt>
                <c:pt idx="88">
                  <c:v>44219</c:v>
                </c:pt>
                <c:pt idx="89">
                  <c:v>44220</c:v>
                </c:pt>
                <c:pt idx="90">
                  <c:v>44221</c:v>
                </c:pt>
                <c:pt idx="91">
                  <c:v>44222</c:v>
                </c:pt>
                <c:pt idx="92">
                  <c:v>44223</c:v>
                </c:pt>
                <c:pt idx="93">
                  <c:v>44224</c:v>
                </c:pt>
                <c:pt idx="94">
                  <c:v>44225</c:v>
                </c:pt>
                <c:pt idx="95">
                  <c:v>44226</c:v>
                </c:pt>
                <c:pt idx="96">
                  <c:v>44227</c:v>
                </c:pt>
                <c:pt idx="97">
                  <c:v>44228</c:v>
                </c:pt>
                <c:pt idx="98">
                  <c:v>44229</c:v>
                </c:pt>
                <c:pt idx="99">
                  <c:v>44230</c:v>
                </c:pt>
                <c:pt idx="100">
                  <c:v>44231</c:v>
                </c:pt>
                <c:pt idx="101">
                  <c:v>44232</c:v>
                </c:pt>
                <c:pt idx="102">
                  <c:v>44233</c:v>
                </c:pt>
                <c:pt idx="103">
                  <c:v>44234</c:v>
                </c:pt>
                <c:pt idx="104">
                  <c:v>44235</c:v>
                </c:pt>
                <c:pt idx="105">
                  <c:v>44236</c:v>
                </c:pt>
                <c:pt idx="106">
                  <c:v>44237</c:v>
                </c:pt>
                <c:pt idx="107">
                  <c:v>44238</c:v>
                </c:pt>
                <c:pt idx="108">
                  <c:v>44239</c:v>
                </c:pt>
                <c:pt idx="109">
                  <c:v>44240</c:v>
                </c:pt>
                <c:pt idx="110">
                  <c:v>44241</c:v>
                </c:pt>
                <c:pt idx="111">
                  <c:v>44242</c:v>
                </c:pt>
                <c:pt idx="112">
                  <c:v>44243</c:v>
                </c:pt>
                <c:pt idx="113">
                  <c:v>44244</c:v>
                </c:pt>
                <c:pt idx="114">
                  <c:v>44245</c:v>
                </c:pt>
                <c:pt idx="115">
                  <c:v>44246</c:v>
                </c:pt>
                <c:pt idx="116">
                  <c:v>44247</c:v>
                </c:pt>
                <c:pt idx="117">
                  <c:v>44248</c:v>
                </c:pt>
                <c:pt idx="118">
                  <c:v>44249</c:v>
                </c:pt>
                <c:pt idx="119">
                  <c:v>44250</c:v>
                </c:pt>
                <c:pt idx="120">
                  <c:v>44251</c:v>
                </c:pt>
                <c:pt idx="121">
                  <c:v>44252</c:v>
                </c:pt>
                <c:pt idx="122">
                  <c:v>44253</c:v>
                </c:pt>
                <c:pt idx="123">
                  <c:v>44254</c:v>
                </c:pt>
                <c:pt idx="124">
                  <c:v>44255</c:v>
                </c:pt>
                <c:pt idx="125">
                  <c:v>44256</c:v>
                </c:pt>
                <c:pt idx="126">
                  <c:v>44257</c:v>
                </c:pt>
                <c:pt idx="127">
                  <c:v>44258</c:v>
                </c:pt>
                <c:pt idx="128">
                  <c:v>44259</c:v>
                </c:pt>
                <c:pt idx="129">
                  <c:v>44260</c:v>
                </c:pt>
                <c:pt idx="130">
                  <c:v>44261</c:v>
                </c:pt>
                <c:pt idx="131">
                  <c:v>44262</c:v>
                </c:pt>
                <c:pt idx="132">
                  <c:v>44263</c:v>
                </c:pt>
                <c:pt idx="133">
                  <c:v>44264</c:v>
                </c:pt>
                <c:pt idx="134">
                  <c:v>44265</c:v>
                </c:pt>
                <c:pt idx="135">
                  <c:v>44266</c:v>
                </c:pt>
                <c:pt idx="136">
                  <c:v>44267</c:v>
                </c:pt>
                <c:pt idx="137">
                  <c:v>44268</c:v>
                </c:pt>
                <c:pt idx="138">
                  <c:v>44269</c:v>
                </c:pt>
                <c:pt idx="139">
                  <c:v>44270</c:v>
                </c:pt>
                <c:pt idx="140">
                  <c:v>44271</c:v>
                </c:pt>
                <c:pt idx="141">
                  <c:v>44272</c:v>
                </c:pt>
                <c:pt idx="142">
                  <c:v>44273</c:v>
                </c:pt>
                <c:pt idx="143">
                  <c:v>44274</c:v>
                </c:pt>
                <c:pt idx="144">
                  <c:v>44275</c:v>
                </c:pt>
                <c:pt idx="145">
                  <c:v>44276</c:v>
                </c:pt>
                <c:pt idx="146">
                  <c:v>44277</c:v>
                </c:pt>
                <c:pt idx="147">
                  <c:v>44278</c:v>
                </c:pt>
                <c:pt idx="148">
                  <c:v>44279</c:v>
                </c:pt>
                <c:pt idx="149">
                  <c:v>44280</c:v>
                </c:pt>
                <c:pt idx="150">
                  <c:v>44281</c:v>
                </c:pt>
                <c:pt idx="151">
                  <c:v>44282</c:v>
                </c:pt>
                <c:pt idx="152">
                  <c:v>44283</c:v>
                </c:pt>
                <c:pt idx="153">
                  <c:v>44284</c:v>
                </c:pt>
                <c:pt idx="154">
                  <c:v>44285</c:v>
                </c:pt>
                <c:pt idx="155">
                  <c:v>44286</c:v>
                </c:pt>
                <c:pt idx="156">
                  <c:v>44287</c:v>
                </c:pt>
                <c:pt idx="157">
                  <c:v>44288</c:v>
                </c:pt>
                <c:pt idx="158">
                  <c:v>44289</c:v>
                </c:pt>
                <c:pt idx="159">
                  <c:v>44290</c:v>
                </c:pt>
                <c:pt idx="160">
                  <c:v>44291</c:v>
                </c:pt>
                <c:pt idx="161">
                  <c:v>44292</c:v>
                </c:pt>
                <c:pt idx="162">
                  <c:v>44293</c:v>
                </c:pt>
                <c:pt idx="163">
                  <c:v>44294</c:v>
                </c:pt>
                <c:pt idx="164">
                  <c:v>44295</c:v>
                </c:pt>
                <c:pt idx="165">
                  <c:v>44296</c:v>
                </c:pt>
                <c:pt idx="166">
                  <c:v>44297</c:v>
                </c:pt>
                <c:pt idx="167">
                  <c:v>44298</c:v>
                </c:pt>
                <c:pt idx="168">
                  <c:v>44299</c:v>
                </c:pt>
                <c:pt idx="169">
                  <c:v>44300</c:v>
                </c:pt>
                <c:pt idx="170">
                  <c:v>44301</c:v>
                </c:pt>
                <c:pt idx="171">
                  <c:v>44302</c:v>
                </c:pt>
                <c:pt idx="172">
                  <c:v>44303</c:v>
                </c:pt>
                <c:pt idx="173">
                  <c:v>44304</c:v>
                </c:pt>
                <c:pt idx="174">
                  <c:v>44305</c:v>
                </c:pt>
                <c:pt idx="175">
                  <c:v>44306</c:v>
                </c:pt>
                <c:pt idx="176">
                  <c:v>44307</c:v>
                </c:pt>
                <c:pt idx="177">
                  <c:v>44308</c:v>
                </c:pt>
                <c:pt idx="178">
                  <c:v>44309</c:v>
                </c:pt>
                <c:pt idx="179">
                  <c:v>44310</c:v>
                </c:pt>
                <c:pt idx="180">
                  <c:v>44311</c:v>
                </c:pt>
                <c:pt idx="181">
                  <c:v>44312</c:v>
                </c:pt>
              </c:numCache>
            </c:numRef>
          </c:cat>
          <c:val>
            <c:numRef>
              <c:f>[4]Sheet2!$D$2:$D$183</c:f>
              <c:numCache>
                <c:formatCode>General</c:formatCode>
                <c:ptCount val="182"/>
                <c:pt idx="0">
                  <c:v>51.01</c:v>
                </c:pt>
                <c:pt idx="1">
                  <c:v>47.3</c:v>
                </c:pt>
                <c:pt idx="2">
                  <c:v>50.08</c:v>
                </c:pt>
                <c:pt idx="3">
                  <c:v>52</c:v>
                </c:pt>
                <c:pt idx="4">
                  <c:v>41.93</c:v>
                </c:pt>
                <c:pt idx="5">
                  <c:v>36.65</c:v>
                </c:pt>
                <c:pt idx="6">
                  <c:v>46.04</c:v>
                </c:pt>
                <c:pt idx="7">
                  <c:v>45.35</c:v>
                </c:pt>
                <c:pt idx="8">
                  <c:v>56.92</c:v>
                </c:pt>
                <c:pt idx="9">
                  <c:v>67.27</c:v>
                </c:pt>
                <c:pt idx="10">
                  <c:v>50.5</c:v>
                </c:pt>
                <c:pt idx="11">
                  <c:v>49.56</c:v>
                </c:pt>
                <c:pt idx="12">
                  <c:v>49.3</c:v>
                </c:pt>
                <c:pt idx="13">
                  <c:v>52.9</c:v>
                </c:pt>
                <c:pt idx="14">
                  <c:v>53.64</c:v>
                </c:pt>
                <c:pt idx="15">
                  <c:v>48.27</c:v>
                </c:pt>
                <c:pt idx="16">
                  <c:v>47.42</c:v>
                </c:pt>
                <c:pt idx="17">
                  <c:v>47.92</c:v>
                </c:pt>
                <c:pt idx="18">
                  <c:v>50.59</c:v>
                </c:pt>
                <c:pt idx="19">
                  <c:v>48.6</c:v>
                </c:pt>
                <c:pt idx="20">
                  <c:v>47.97</c:v>
                </c:pt>
                <c:pt idx="21">
                  <c:v>47.14</c:v>
                </c:pt>
                <c:pt idx="22">
                  <c:v>48.3</c:v>
                </c:pt>
                <c:pt idx="23">
                  <c:v>51.2</c:v>
                </c:pt>
                <c:pt idx="24">
                  <c:v>47.75</c:v>
                </c:pt>
                <c:pt idx="25">
                  <c:v>46.06</c:v>
                </c:pt>
                <c:pt idx="26">
                  <c:v>48</c:v>
                </c:pt>
                <c:pt idx="27">
                  <c:v>48.35</c:v>
                </c:pt>
                <c:pt idx="28">
                  <c:v>46.68</c:v>
                </c:pt>
                <c:pt idx="29">
                  <c:v>54.4</c:v>
                </c:pt>
                <c:pt idx="30">
                  <c:v>95.1</c:v>
                </c:pt>
                <c:pt idx="31">
                  <c:v>75.94</c:v>
                </c:pt>
                <c:pt idx="32">
                  <c:v>53.74</c:v>
                </c:pt>
                <c:pt idx="33">
                  <c:v>56.71</c:v>
                </c:pt>
                <c:pt idx="34">
                  <c:v>53.55</c:v>
                </c:pt>
                <c:pt idx="35">
                  <c:v>59.18</c:v>
                </c:pt>
                <c:pt idx="36">
                  <c:v>65.44</c:v>
                </c:pt>
                <c:pt idx="37">
                  <c:v>71.56</c:v>
                </c:pt>
                <c:pt idx="38">
                  <c:v>55.17</c:v>
                </c:pt>
                <c:pt idx="39">
                  <c:v>73.510000000000005</c:v>
                </c:pt>
                <c:pt idx="40">
                  <c:v>96.29</c:v>
                </c:pt>
                <c:pt idx="41">
                  <c:v>88.76</c:v>
                </c:pt>
                <c:pt idx="42">
                  <c:v>84.59</c:v>
                </c:pt>
                <c:pt idx="43">
                  <c:v>111.39</c:v>
                </c:pt>
                <c:pt idx="44">
                  <c:v>74.08</c:v>
                </c:pt>
                <c:pt idx="45">
                  <c:v>69.78</c:v>
                </c:pt>
                <c:pt idx="46">
                  <c:v>57.26</c:v>
                </c:pt>
                <c:pt idx="47">
                  <c:v>52.29</c:v>
                </c:pt>
                <c:pt idx="48">
                  <c:v>56.18</c:v>
                </c:pt>
                <c:pt idx="49">
                  <c:v>56.95</c:v>
                </c:pt>
                <c:pt idx="50">
                  <c:v>56.29</c:v>
                </c:pt>
                <c:pt idx="51">
                  <c:v>57.67</c:v>
                </c:pt>
                <c:pt idx="52">
                  <c:v>55.5</c:v>
                </c:pt>
                <c:pt idx="53">
                  <c:v>50.51</c:v>
                </c:pt>
                <c:pt idx="54">
                  <c:v>51</c:v>
                </c:pt>
                <c:pt idx="55">
                  <c:v>56.47</c:v>
                </c:pt>
                <c:pt idx="56">
                  <c:v>73.900000000000006</c:v>
                </c:pt>
                <c:pt idx="57">
                  <c:v>56.9</c:v>
                </c:pt>
                <c:pt idx="58">
                  <c:v>57.23</c:v>
                </c:pt>
                <c:pt idx="59">
                  <c:v>58.15</c:v>
                </c:pt>
                <c:pt idx="60">
                  <c:v>50.65</c:v>
                </c:pt>
                <c:pt idx="61">
                  <c:v>53.17</c:v>
                </c:pt>
                <c:pt idx="62">
                  <c:v>62.51</c:v>
                </c:pt>
                <c:pt idx="63">
                  <c:v>65.22</c:v>
                </c:pt>
                <c:pt idx="64">
                  <c:v>75.83</c:v>
                </c:pt>
                <c:pt idx="65">
                  <c:v>66.709999999999994</c:v>
                </c:pt>
                <c:pt idx="66">
                  <c:v>64.66</c:v>
                </c:pt>
                <c:pt idx="67">
                  <c:v>69.400000000000006</c:v>
                </c:pt>
                <c:pt idx="68">
                  <c:v>64.150000000000006</c:v>
                </c:pt>
                <c:pt idx="69">
                  <c:v>67.099999999999994</c:v>
                </c:pt>
                <c:pt idx="70">
                  <c:v>67.17</c:v>
                </c:pt>
                <c:pt idx="71">
                  <c:v>230.85</c:v>
                </c:pt>
                <c:pt idx="72">
                  <c:v>126.46</c:v>
                </c:pt>
                <c:pt idx="73">
                  <c:v>149.34</c:v>
                </c:pt>
                <c:pt idx="74">
                  <c:v>70.42</c:v>
                </c:pt>
                <c:pt idx="75">
                  <c:v>78.39</c:v>
                </c:pt>
                <c:pt idx="76">
                  <c:v>69.849999999999994</c:v>
                </c:pt>
                <c:pt idx="77">
                  <c:v>162.21</c:v>
                </c:pt>
                <c:pt idx="78">
                  <c:v>323.52999999999997</c:v>
                </c:pt>
                <c:pt idx="79">
                  <c:v>261.8</c:v>
                </c:pt>
                <c:pt idx="80">
                  <c:v>245.63</c:v>
                </c:pt>
                <c:pt idx="81">
                  <c:v>65.67</c:v>
                </c:pt>
                <c:pt idx="82">
                  <c:v>68.849999999999994</c:v>
                </c:pt>
                <c:pt idx="83">
                  <c:v>66.97</c:v>
                </c:pt>
                <c:pt idx="84">
                  <c:v>65.05</c:v>
                </c:pt>
                <c:pt idx="85">
                  <c:v>66.010000000000005</c:v>
                </c:pt>
                <c:pt idx="86">
                  <c:v>62.21</c:v>
                </c:pt>
                <c:pt idx="87">
                  <c:v>68.41</c:v>
                </c:pt>
                <c:pt idx="88">
                  <c:v>69.67</c:v>
                </c:pt>
                <c:pt idx="89">
                  <c:v>89.2</c:v>
                </c:pt>
                <c:pt idx="90">
                  <c:v>71.75</c:v>
                </c:pt>
                <c:pt idx="91">
                  <c:v>79.180000000000007</c:v>
                </c:pt>
                <c:pt idx="92">
                  <c:v>81.680000000000007</c:v>
                </c:pt>
                <c:pt idx="93">
                  <c:v>62.76</c:v>
                </c:pt>
                <c:pt idx="94">
                  <c:v>64.75</c:v>
                </c:pt>
                <c:pt idx="95">
                  <c:v>63.75</c:v>
                </c:pt>
                <c:pt idx="96">
                  <c:v>64.75</c:v>
                </c:pt>
                <c:pt idx="97">
                  <c:v>101.48</c:v>
                </c:pt>
                <c:pt idx="98">
                  <c:v>62.58</c:v>
                </c:pt>
                <c:pt idx="99">
                  <c:v>62.09</c:v>
                </c:pt>
                <c:pt idx="100">
                  <c:v>61.52</c:v>
                </c:pt>
                <c:pt idx="101">
                  <c:v>63.83</c:v>
                </c:pt>
                <c:pt idx="102">
                  <c:v>61.36</c:v>
                </c:pt>
                <c:pt idx="103">
                  <c:v>58.64</c:v>
                </c:pt>
                <c:pt idx="104">
                  <c:v>63.59</c:v>
                </c:pt>
                <c:pt idx="105">
                  <c:v>70.28</c:v>
                </c:pt>
                <c:pt idx="106">
                  <c:v>106.07</c:v>
                </c:pt>
                <c:pt idx="107">
                  <c:v>82.4</c:v>
                </c:pt>
                <c:pt idx="108">
                  <c:v>64.22</c:v>
                </c:pt>
                <c:pt idx="109">
                  <c:v>57.84</c:v>
                </c:pt>
                <c:pt idx="110">
                  <c:v>55.78</c:v>
                </c:pt>
                <c:pt idx="111">
                  <c:v>59.29</c:v>
                </c:pt>
                <c:pt idx="112">
                  <c:v>57.34</c:v>
                </c:pt>
                <c:pt idx="113">
                  <c:v>54.8</c:v>
                </c:pt>
                <c:pt idx="114">
                  <c:v>54.05</c:v>
                </c:pt>
                <c:pt idx="115">
                  <c:v>54.65</c:v>
                </c:pt>
                <c:pt idx="116">
                  <c:v>54.24</c:v>
                </c:pt>
                <c:pt idx="117">
                  <c:v>54.61</c:v>
                </c:pt>
                <c:pt idx="118">
                  <c:v>57.46</c:v>
                </c:pt>
                <c:pt idx="119">
                  <c:v>50.26</c:v>
                </c:pt>
                <c:pt idx="120">
                  <c:v>51.68</c:v>
                </c:pt>
                <c:pt idx="121">
                  <c:v>55.33</c:v>
                </c:pt>
                <c:pt idx="122">
                  <c:v>57.21</c:v>
                </c:pt>
                <c:pt idx="123">
                  <c:v>57.09</c:v>
                </c:pt>
                <c:pt idx="124">
                  <c:v>58.67</c:v>
                </c:pt>
                <c:pt idx="125">
                  <c:v>70.069999999999993</c:v>
                </c:pt>
                <c:pt idx="126">
                  <c:v>108.3</c:v>
                </c:pt>
                <c:pt idx="127">
                  <c:v>124.04</c:v>
                </c:pt>
                <c:pt idx="128">
                  <c:v>62.78</c:v>
                </c:pt>
                <c:pt idx="129">
                  <c:v>75.739999999999995</c:v>
                </c:pt>
                <c:pt idx="130">
                  <c:v>69.47</c:v>
                </c:pt>
                <c:pt idx="131">
                  <c:v>66.08</c:v>
                </c:pt>
                <c:pt idx="132">
                  <c:v>97.09</c:v>
                </c:pt>
                <c:pt idx="133">
                  <c:v>60.75</c:v>
                </c:pt>
                <c:pt idx="134">
                  <c:v>59.07</c:v>
                </c:pt>
                <c:pt idx="135">
                  <c:v>57.38</c:v>
                </c:pt>
                <c:pt idx="136">
                  <c:v>59.64</c:v>
                </c:pt>
                <c:pt idx="137">
                  <c:v>56.48</c:v>
                </c:pt>
                <c:pt idx="138">
                  <c:v>59.14</c:v>
                </c:pt>
                <c:pt idx="139">
                  <c:v>69.2</c:v>
                </c:pt>
                <c:pt idx="140">
                  <c:v>61.33</c:v>
                </c:pt>
                <c:pt idx="141">
                  <c:v>58.87</c:v>
                </c:pt>
                <c:pt idx="142">
                  <c:v>60.32</c:v>
                </c:pt>
                <c:pt idx="143">
                  <c:v>73.91</c:v>
                </c:pt>
                <c:pt idx="144">
                  <c:v>56.57</c:v>
                </c:pt>
                <c:pt idx="145">
                  <c:v>59.14</c:v>
                </c:pt>
                <c:pt idx="146">
                  <c:v>61.91</c:v>
                </c:pt>
                <c:pt idx="147">
                  <c:v>56.13</c:v>
                </c:pt>
                <c:pt idx="148">
                  <c:v>57.17</c:v>
                </c:pt>
                <c:pt idx="149">
                  <c:v>55.57</c:v>
                </c:pt>
                <c:pt idx="150">
                  <c:v>56.61</c:v>
                </c:pt>
                <c:pt idx="151">
                  <c:v>52.68</c:v>
                </c:pt>
                <c:pt idx="152">
                  <c:v>21.23</c:v>
                </c:pt>
                <c:pt idx="153">
                  <c:v>45.33</c:v>
                </c:pt>
                <c:pt idx="154">
                  <c:v>55.28</c:v>
                </c:pt>
                <c:pt idx="155">
                  <c:v>55.96</c:v>
                </c:pt>
                <c:pt idx="156">
                  <c:v>58.38</c:v>
                </c:pt>
                <c:pt idx="157">
                  <c:v>58.86</c:v>
                </c:pt>
                <c:pt idx="158">
                  <c:v>59.44</c:v>
                </c:pt>
                <c:pt idx="159">
                  <c:v>48.67</c:v>
                </c:pt>
                <c:pt idx="160">
                  <c:v>34.04</c:v>
                </c:pt>
                <c:pt idx="161">
                  <c:v>58.32</c:v>
                </c:pt>
                <c:pt idx="162">
                  <c:v>64.48</c:v>
                </c:pt>
                <c:pt idx="163">
                  <c:v>62.34</c:v>
                </c:pt>
                <c:pt idx="164">
                  <c:v>68.709999999999994</c:v>
                </c:pt>
                <c:pt idx="165">
                  <c:v>65.34</c:v>
                </c:pt>
                <c:pt idx="166">
                  <c:v>62.58</c:v>
                </c:pt>
                <c:pt idx="167">
                  <c:v>76.89</c:v>
                </c:pt>
                <c:pt idx="168">
                  <c:v>118.2</c:v>
                </c:pt>
                <c:pt idx="169">
                  <c:v>110.51</c:v>
                </c:pt>
                <c:pt idx="170">
                  <c:v>72.760000000000005</c:v>
                </c:pt>
                <c:pt idx="171">
                  <c:v>74.52</c:v>
                </c:pt>
                <c:pt idx="172">
                  <c:v>68.88</c:v>
                </c:pt>
                <c:pt idx="173">
                  <c:v>70.53</c:v>
                </c:pt>
                <c:pt idx="174">
                  <c:v>71.739999999999995</c:v>
                </c:pt>
                <c:pt idx="175">
                  <c:v>70.099999999999994</c:v>
                </c:pt>
                <c:pt idx="176">
                  <c:v>62.5</c:v>
                </c:pt>
                <c:pt idx="177">
                  <c:v>67.42</c:v>
                </c:pt>
                <c:pt idx="178">
                  <c:v>68.25</c:v>
                </c:pt>
                <c:pt idx="179">
                  <c:v>66.16</c:v>
                </c:pt>
                <c:pt idx="180">
                  <c:v>62.17</c:v>
                </c:pt>
                <c:pt idx="181">
                  <c:v>68.260000000000005</c:v>
                </c:pt>
              </c:numCache>
            </c:numRef>
          </c:val>
          <c:smooth val="0"/>
          <c:extLst>
            <c:ext xmlns:c16="http://schemas.microsoft.com/office/drawing/2014/chart" uri="{C3380CC4-5D6E-409C-BE32-E72D297353CC}">
              <c16:uniqueId val="{00000001-CBD2-42DF-A235-D951D9A9EEDF}"/>
            </c:ext>
          </c:extLst>
        </c:ser>
        <c:ser>
          <c:idx val="5"/>
          <c:order val="4"/>
          <c:tx>
            <c:strRef>
              <c:f>[4]Sheet2!$G$1</c:f>
              <c:strCache>
                <c:ptCount val="1"/>
                <c:pt idx="0">
                  <c:v>EFA Block 5 (15:00-19:00)</c:v>
                </c:pt>
              </c:strCache>
            </c:strRef>
          </c:tx>
          <c:spPr>
            <a:ln w="28575" cap="rnd">
              <a:solidFill>
                <a:schemeClr val="accent6"/>
              </a:solidFill>
              <a:round/>
            </a:ln>
            <a:effectLst/>
          </c:spPr>
          <c:marker>
            <c:symbol val="none"/>
          </c:marker>
          <c:cat>
            <c:numRef>
              <c:f>[4]Sheet2!$A$2:$A$183</c:f>
              <c:numCache>
                <c:formatCode>General</c:formatCode>
                <c:ptCount val="182"/>
                <c:pt idx="0">
                  <c:v>44131</c:v>
                </c:pt>
                <c:pt idx="1">
                  <c:v>44132</c:v>
                </c:pt>
                <c:pt idx="2">
                  <c:v>44133</c:v>
                </c:pt>
                <c:pt idx="3">
                  <c:v>44134</c:v>
                </c:pt>
                <c:pt idx="4">
                  <c:v>44135</c:v>
                </c:pt>
                <c:pt idx="5">
                  <c:v>44136</c:v>
                </c:pt>
                <c:pt idx="6">
                  <c:v>44137</c:v>
                </c:pt>
                <c:pt idx="7">
                  <c:v>44138</c:v>
                </c:pt>
                <c:pt idx="8">
                  <c:v>44139</c:v>
                </c:pt>
                <c:pt idx="9">
                  <c:v>44140</c:v>
                </c:pt>
                <c:pt idx="10">
                  <c:v>44141</c:v>
                </c:pt>
                <c:pt idx="11">
                  <c:v>44142</c:v>
                </c:pt>
                <c:pt idx="12">
                  <c:v>44143</c:v>
                </c:pt>
                <c:pt idx="13">
                  <c:v>44144</c:v>
                </c:pt>
                <c:pt idx="14">
                  <c:v>44145</c:v>
                </c:pt>
                <c:pt idx="15">
                  <c:v>44146</c:v>
                </c:pt>
                <c:pt idx="16">
                  <c:v>44147</c:v>
                </c:pt>
                <c:pt idx="17">
                  <c:v>44148</c:v>
                </c:pt>
                <c:pt idx="18">
                  <c:v>44149</c:v>
                </c:pt>
                <c:pt idx="19">
                  <c:v>44150</c:v>
                </c:pt>
                <c:pt idx="20">
                  <c:v>44151</c:v>
                </c:pt>
                <c:pt idx="21">
                  <c:v>44152</c:v>
                </c:pt>
                <c:pt idx="22">
                  <c:v>44153</c:v>
                </c:pt>
                <c:pt idx="23">
                  <c:v>44154</c:v>
                </c:pt>
                <c:pt idx="24">
                  <c:v>44155</c:v>
                </c:pt>
                <c:pt idx="25">
                  <c:v>44156</c:v>
                </c:pt>
                <c:pt idx="26">
                  <c:v>44157</c:v>
                </c:pt>
                <c:pt idx="27">
                  <c:v>44158</c:v>
                </c:pt>
                <c:pt idx="28">
                  <c:v>44159</c:v>
                </c:pt>
                <c:pt idx="29">
                  <c:v>44160</c:v>
                </c:pt>
                <c:pt idx="30">
                  <c:v>44161</c:v>
                </c:pt>
                <c:pt idx="31">
                  <c:v>44162</c:v>
                </c:pt>
                <c:pt idx="32">
                  <c:v>44163</c:v>
                </c:pt>
                <c:pt idx="33">
                  <c:v>44164</c:v>
                </c:pt>
                <c:pt idx="34">
                  <c:v>44165</c:v>
                </c:pt>
                <c:pt idx="35">
                  <c:v>44166</c:v>
                </c:pt>
                <c:pt idx="36">
                  <c:v>44167</c:v>
                </c:pt>
                <c:pt idx="37">
                  <c:v>44168</c:v>
                </c:pt>
                <c:pt idx="38">
                  <c:v>44169</c:v>
                </c:pt>
                <c:pt idx="39">
                  <c:v>44170</c:v>
                </c:pt>
                <c:pt idx="40">
                  <c:v>44171</c:v>
                </c:pt>
                <c:pt idx="41">
                  <c:v>44172</c:v>
                </c:pt>
                <c:pt idx="42">
                  <c:v>44173</c:v>
                </c:pt>
                <c:pt idx="43">
                  <c:v>44174</c:v>
                </c:pt>
                <c:pt idx="44">
                  <c:v>44175</c:v>
                </c:pt>
                <c:pt idx="45">
                  <c:v>44176</c:v>
                </c:pt>
                <c:pt idx="46">
                  <c:v>44177</c:v>
                </c:pt>
                <c:pt idx="47">
                  <c:v>44178</c:v>
                </c:pt>
                <c:pt idx="48">
                  <c:v>44179</c:v>
                </c:pt>
                <c:pt idx="49">
                  <c:v>44180</c:v>
                </c:pt>
                <c:pt idx="50">
                  <c:v>44181</c:v>
                </c:pt>
                <c:pt idx="51">
                  <c:v>44182</c:v>
                </c:pt>
                <c:pt idx="52">
                  <c:v>44183</c:v>
                </c:pt>
                <c:pt idx="53">
                  <c:v>44184</c:v>
                </c:pt>
                <c:pt idx="54">
                  <c:v>44185</c:v>
                </c:pt>
                <c:pt idx="55">
                  <c:v>44186</c:v>
                </c:pt>
                <c:pt idx="56">
                  <c:v>44187</c:v>
                </c:pt>
                <c:pt idx="57">
                  <c:v>44188</c:v>
                </c:pt>
                <c:pt idx="58">
                  <c:v>44189</c:v>
                </c:pt>
                <c:pt idx="59">
                  <c:v>44190</c:v>
                </c:pt>
                <c:pt idx="60">
                  <c:v>44191</c:v>
                </c:pt>
                <c:pt idx="61">
                  <c:v>44192</c:v>
                </c:pt>
                <c:pt idx="62">
                  <c:v>44193</c:v>
                </c:pt>
                <c:pt idx="63">
                  <c:v>44194</c:v>
                </c:pt>
                <c:pt idx="64">
                  <c:v>44195</c:v>
                </c:pt>
                <c:pt idx="65">
                  <c:v>44196</c:v>
                </c:pt>
                <c:pt idx="66">
                  <c:v>44197</c:v>
                </c:pt>
                <c:pt idx="67">
                  <c:v>44198</c:v>
                </c:pt>
                <c:pt idx="68">
                  <c:v>44199</c:v>
                </c:pt>
                <c:pt idx="69">
                  <c:v>44200</c:v>
                </c:pt>
                <c:pt idx="70">
                  <c:v>44201</c:v>
                </c:pt>
                <c:pt idx="71">
                  <c:v>44202</c:v>
                </c:pt>
                <c:pt idx="72">
                  <c:v>44203</c:v>
                </c:pt>
                <c:pt idx="73">
                  <c:v>44204</c:v>
                </c:pt>
                <c:pt idx="74">
                  <c:v>44205</c:v>
                </c:pt>
                <c:pt idx="75">
                  <c:v>44206</c:v>
                </c:pt>
                <c:pt idx="76">
                  <c:v>44207</c:v>
                </c:pt>
                <c:pt idx="77">
                  <c:v>44208</c:v>
                </c:pt>
                <c:pt idx="78">
                  <c:v>44209</c:v>
                </c:pt>
                <c:pt idx="79">
                  <c:v>44210</c:v>
                </c:pt>
                <c:pt idx="80">
                  <c:v>44211</c:v>
                </c:pt>
                <c:pt idx="81">
                  <c:v>44212</c:v>
                </c:pt>
                <c:pt idx="82">
                  <c:v>44213</c:v>
                </c:pt>
                <c:pt idx="83">
                  <c:v>44214</c:v>
                </c:pt>
                <c:pt idx="84">
                  <c:v>44215</c:v>
                </c:pt>
                <c:pt idx="85">
                  <c:v>44216</c:v>
                </c:pt>
                <c:pt idx="86">
                  <c:v>44217</c:v>
                </c:pt>
                <c:pt idx="87">
                  <c:v>44218</c:v>
                </c:pt>
                <c:pt idx="88">
                  <c:v>44219</c:v>
                </c:pt>
                <c:pt idx="89">
                  <c:v>44220</c:v>
                </c:pt>
                <c:pt idx="90">
                  <c:v>44221</c:v>
                </c:pt>
                <c:pt idx="91">
                  <c:v>44222</c:v>
                </c:pt>
                <c:pt idx="92">
                  <c:v>44223</c:v>
                </c:pt>
                <c:pt idx="93">
                  <c:v>44224</c:v>
                </c:pt>
                <c:pt idx="94">
                  <c:v>44225</c:v>
                </c:pt>
                <c:pt idx="95">
                  <c:v>44226</c:v>
                </c:pt>
                <c:pt idx="96">
                  <c:v>44227</c:v>
                </c:pt>
                <c:pt idx="97">
                  <c:v>44228</c:v>
                </c:pt>
                <c:pt idx="98">
                  <c:v>44229</c:v>
                </c:pt>
                <c:pt idx="99">
                  <c:v>44230</c:v>
                </c:pt>
                <c:pt idx="100">
                  <c:v>44231</c:v>
                </c:pt>
                <c:pt idx="101">
                  <c:v>44232</c:v>
                </c:pt>
                <c:pt idx="102">
                  <c:v>44233</c:v>
                </c:pt>
                <c:pt idx="103">
                  <c:v>44234</c:v>
                </c:pt>
                <c:pt idx="104">
                  <c:v>44235</c:v>
                </c:pt>
                <c:pt idx="105">
                  <c:v>44236</c:v>
                </c:pt>
                <c:pt idx="106">
                  <c:v>44237</c:v>
                </c:pt>
                <c:pt idx="107">
                  <c:v>44238</c:v>
                </c:pt>
                <c:pt idx="108">
                  <c:v>44239</c:v>
                </c:pt>
                <c:pt idx="109">
                  <c:v>44240</c:v>
                </c:pt>
                <c:pt idx="110">
                  <c:v>44241</c:v>
                </c:pt>
                <c:pt idx="111">
                  <c:v>44242</c:v>
                </c:pt>
                <c:pt idx="112">
                  <c:v>44243</c:v>
                </c:pt>
                <c:pt idx="113">
                  <c:v>44244</c:v>
                </c:pt>
                <c:pt idx="114">
                  <c:v>44245</c:v>
                </c:pt>
                <c:pt idx="115">
                  <c:v>44246</c:v>
                </c:pt>
                <c:pt idx="116">
                  <c:v>44247</c:v>
                </c:pt>
                <c:pt idx="117">
                  <c:v>44248</c:v>
                </c:pt>
                <c:pt idx="118">
                  <c:v>44249</c:v>
                </c:pt>
                <c:pt idx="119">
                  <c:v>44250</c:v>
                </c:pt>
                <c:pt idx="120">
                  <c:v>44251</c:v>
                </c:pt>
                <c:pt idx="121">
                  <c:v>44252</c:v>
                </c:pt>
                <c:pt idx="122">
                  <c:v>44253</c:v>
                </c:pt>
                <c:pt idx="123">
                  <c:v>44254</c:v>
                </c:pt>
                <c:pt idx="124">
                  <c:v>44255</c:v>
                </c:pt>
                <c:pt idx="125">
                  <c:v>44256</c:v>
                </c:pt>
                <c:pt idx="126">
                  <c:v>44257</c:v>
                </c:pt>
                <c:pt idx="127">
                  <c:v>44258</c:v>
                </c:pt>
                <c:pt idx="128">
                  <c:v>44259</c:v>
                </c:pt>
                <c:pt idx="129">
                  <c:v>44260</c:v>
                </c:pt>
                <c:pt idx="130">
                  <c:v>44261</c:v>
                </c:pt>
                <c:pt idx="131">
                  <c:v>44262</c:v>
                </c:pt>
                <c:pt idx="132">
                  <c:v>44263</c:v>
                </c:pt>
                <c:pt idx="133">
                  <c:v>44264</c:v>
                </c:pt>
                <c:pt idx="134">
                  <c:v>44265</c:v>
                </c:pt>
                <c:pt idx="135">
                  <c:v>44266</c:v>
                </c:pt>
                <c:pt idx="136">
                  <c:v>44267</c:v>
                </c:pt>
                <c:pt idx="137">
                  <c:v>44268</c:v>
                </c:pt>
                <c:pt idx="138">
                  <c:v>44269</c:v>
                </c:pt>
                <c:pt idx="139">
                  <c:v>44270</c:v>
                </c:pt>
                <c:pt idx="140">
                  <c:v>44271</c:v>
                </c:pt>
                <c:pt idx="141">
                  <c:v>44272</c:v>
                </c:pt>
                <c:pt idx="142">
                  <c:v>44273</c:v>
                </c:pt>
                <c:pt idx="143">
                  <c:v>44274</c:v>
                </c:pt>
                <c:pt idx="144">
                  <c:v>44275</c:v>
                </c:pt>
                <c:pt idx="145">
                  <c:v>44276</c:v>
                </c:pt>
                <c:pt idx="146">
                  <c:v>44277</c:v>
                </c:pt>
                <c:pt idx="147">
                  <c:v>44278</c:v>
                </c:pt>
                <c:pt idx="148">
                  <c:v>44279</c:v>
                </c:pt>
                <c:pt idx="149">
                  <c:v>44280</c:v>
                </c:pt>
                <c:pt idx="150">
                  <c:v>44281</c:v>
                </c:pt>
                <c:pt idx="151">
                  <c:v>44282</c:v>
                </c:pt>
                <c:pt idx="152">
                  <c:v>44283</c:v>
                </c:pt>
                <c:pt idx="153">
                  <c:v>44284</c:v>
                </c:pt>
                <c:pt idx="154">
                  <c:v>44285</c:v>
                </c:pt>
                <c:pt idx="155">
                  <c:v>44286</c:v>
                </c:pt>
                <c:pt idx="156">
                  <c:v>44287</c:v>
                </c:pt>
                <c:pt idx="157">
                  <c:v>44288</c:v>
                </c:pt>
                <c:pt idx="158">
                  <c:v>44289</c:v>
                </c:pt>
                <c:pt idx="159">
                  <c:v>44290</c:v>
                </c:pt>
                <c:pt idx="160">
                  <c:v>44291</c:v>
                </c:pt>
                <c:pt idx="161">
                  <c:v>44292</c:v>
                </c:pt>
                <c:pt idx="162">
                  <c:v>44293</c:v>
                </c:pt>
                <c:pt idx="163">
                  <c:v>44294</c:v>
                </c:pt>
                <c:pt idx="164">
                  <c:v>44295</c:v>
                </c:pt>
                <c:pt idx="165">
                  <c:v>44296</c:v>
                </c:pt>
                <c:pt idx="166">
                  <c:v>44297</c:v>
                </c:pt>
                <c:pt idx="167">
                  <c:v>44298</c:v>
                </c:pt>
                <c:pt idx="168">
                  <c:v>44299</c:v>
                </c:pt>
                <c:pt idx="169">
                  <c:v>44300</c:v>
                </c:pt>
                <c:pt idx="170">
                  <c:v>44301</c:v>
                </c:pt>
                <c:pt idx="171">
                  <c:v>44302</c:v>
                </c:pt>
                <c:pt idx="172">
                  <c:v>44303</c:v>
                </c:pt>
                <c:pt idx="173">
                  <c:v>44304</c:v>
                </c:pt>
                <c:pt idx="174">
                  <c:v>44305</c:v>
                </c:pt>
                <c:pt idx="175">
                  <c:v>44306</c:v>
                </c:pt>
                <c:pt idx="176">
                  <c:v>44307</c:v>
                </c:pt>
                <c:pt idx="177">
                  <c:v>44308</c:v>
                </c:pt>
                <c:pt idx="178">
                  <c:v>44309</c:v>
                </c:pt>
                <c:pt idx="179">
                  <c:v>44310</c:v>
                </c:pt>
                <c:pt idx="180">
                  <c:v>44311</c:v>
                </c:pt>
                <c:pt idx="181">
                  <c:v>44312</c:v>
                </c:pt>
              </c:numCache>
            </c:numRef>
          </c:cat>
          <c:val>
            <c:numRef>
              <c:f>[4]Sheet2!$G$2:$G$183</c:f>
              <c:numCache>
                <c:formatCode>General</c:formatCode>
                <c:ptCount val="182"/>
                <c:pt idx="0">
                  <c:v>56.24</c:v>
                </c:pt>
                <c:pt idx="1">
                  <c:v>57.39</c:v>
                </c:pt>
                <c:pt idx="2">
                  <c:v>51.96</c:v>
                </c:pt>
                <c:pt idx="3">
                  <c:v>64.849999999999994</c:v>
                </c:pt>
                <c:pt idx="4">
                  <c:v>53.78</c:v>
                </c:pt>
                <c:pt idx="5">
                  <c:v>57.39</c:v>
                </c:pt>
                <c:pt idx="6">
                  <c:v>55.44</c:v>
                </c:pt>
                <c:pt idx="7">
                  <c:v>53.87</c:v>
                </c:pt>
                <c:pt idx="8">
                  <c:v>82.75</c:v>
                </c:pt>
                <c:pt idx="9">
                  <c:v>113</c:v>
                </c:pt>
                <c:pt idx="10">
                  <c:v>58.67</c:v>
                </c:pt>
                <c:pt idx="11">
                  <c:v>57.72</c:v>
                </c:pt>
                <c:pt idx="12">
                  <c:v>57.99</c:v>
                </c:pt>
                <c:pt idx="13">
                  <c:v>65.61</c:v>
                </c:pt>
                <c:pt idx="14">
                  <c:v>64.930000000000007</c:v>
                </c:pt>
                <c:pt idx="15">
                  <c:v>56.11</c:v>
                </c:pt>
                <c:pt idx="16">
                  <c:v>56.05</c:v>
                </c:pt>
                <c:pt idx="17">
                  <c:v>56.97</c:v>
                </c:pt>
                <c:pt idx="18">
                  <c:v>56.83</c:v>
                </c:pt>
                <c:pt idx="19">
                  <c:v>57.75</c:v>
                </c:pt>
                <c:pt idx="20">
                  <c:v>56</c:v>
                </c:pt>
                <c:pt idx="21">
                  <c:v>54.57</c:v>
                </c:pt>
                <c:pt idx="22">
                  <c:v>54.96</c:v>
                </c:pt>
                <c:pt idx="23">
                  <c:v>65.23</c:v>
                </c:pt>
                <c:pt idx="24">
                  <c:v>47.77</c:v>
                </c:pt>
                <c:pt idx="25">
                  <c:v>56</c:v>
                </c:pt>
                <c:pt idx="26">
                  <c:v>57.94</c:v>
                </c:pt>
                <c:pt idx="27">
                  <c:v>51.18</c:v>
                </c:pt>
                <c:pt idx="28">
                  <c:v>52.95</c:v>
                </c:pt>
                <c:pt idx="29">
                  <c:v>69.31</c:v>
                </c:pt>
                <c:pt idx="30">
                  <c:v>173</c:v>
                </c:pt>
                <c:pt idx="31">
                  <c:v>97.41</c:v>
                </c:pt>
                <c:pt idx="32">
                  <c:v>63.72</c:v>
                </c:pt>
                <c:pt idx="33">
                  <c:v>74</c:v>
                </c:pt>
                <c:pt idx="34">
                  <c:v>56.27</c:v>
                </c:pt>
                <c:pt idx="35">
                  <c:v>68.900000000000006</c:v>
                </c:pt>
                <c:pt idx="36">
                  <c:v>74.790000000000006</c:v>
                </c:pt>
                <c:pt idx="37">
                  <c:v>101.16</c:v>
                </c:pt>
                <c:pt idx="38">
                  <c:v>57.26</c:v>
                </c:pt>
                <c:pt idx="39">
                  <c:v>117.19</c:v>
                </c:pt>
                <c:pt idx="40">
                  <c:v>188.86</c:v>
                </c:pt>
                <c:pt idx="41">
                  <c:v>103.48</c:v>
                </c:pt>
                <c:pt idx="42">
                  <c:v>107.17</c:v>
                </c:pt>
                <c:pt idx="43">
                  <c:v>143.03</c:v>
                </c:pt>
                <c:pt idx="44">
                  <c:v>74.25</c:v>
                </c:pt>
                <c:pt idx="45">
                  <c:v>96.45</c:v>
                </c:pt>
                <c:pt idx="46">
                  <c:v>68.42</c:v>
                </c:pt>
                <c:pt idx="47">
                  <c:v>61.41</c:v>
                </c:pt>
                <c:pt idx="48">
                  <c:v>67.33</c:v>
                </c:pt>
                <c:pt idx="49">
                  <c:v>65.22</c:v>
                </c:pt>
                <c:pt idx="50">
                  <c:v>64.349999999999994</c:v>
                </c:pt>
                <c:pt idx="51">
                  <c:v>64.19</c:v>
                </c:pt>
                <c:pt idx="52">
                  <c:v>62.07</c:v>
                </c:pt>
                <c:pt idx="53">
                  <c:v>59.3</c:v>
                </c:pt>
                <c:pt idx="54">
                  <c:v>60</c:v>
                </c:pt>
                <c:pt idx="55">
                  <c:v>64.2</c:v>
                </c:pt>
                <c:pt idx="56">
                  <c:v>114.4</c:v>
                </c:pt>
                <c:pt idx="57">
                  <c:v>56.32</c:v>
                </c:pt>
                <c:pt idx="58">
                  <c:v>65.59</c:v>
                </c:pt>
                <c:pt idx="59">
                  <c:v>53.75</c:v>
                </c:pt>
                <c:pt idx="60">
                  <c:v>58.61</c:v>
                </c:pt>
                <c:pt idx="61">
                  <c:v>71.44</c:v>
                </c:pt>
                <c:pt idx="62">
                  <c:v>73.95</c:v>
                </c:pt>
                <c:pt idx="63">
                  <c:v>75.290000000000006</c:v>
                </c:pt>
                <c:pt idx="64">
                  <c:v>103.54</c:v>
                </c:pt>
                <c:pt idx="65">
                  <c:v>77.84</c:v>
                </c:pt>
                <c:pt idx="66">
                  <c:v>75</c:v>
                </c:pt>
                <c:pt idx="67">
                  <c:v>85.66</c:v>
                </c:pt>
                <c:pt idx="68">
                  <c:v>77.150000000000006</c:v>
                </c:pt>
                <c:pt idx="69">
                  <c:v>79.599999999999994</c:v>
                </c:pt>
                <c:pt idx="70">
                  <c:v>81.73</c:v>
                </c:pt>
                <c:pt idx="71">
                  <c:v>505.34</c:v>
                </c:pt>
                <c:pt idx="72">
                  <c:v>212.14</c:v>
                </c:pt>
                <c:pt idx="73">
                  <c:v>270.69</c:v>
                </c:pt>
                <c:pt idx="74">
                  <c:v>86.1</c:v>
                </c:pt>
                <c:pt idx="75">
                  <c:v>98.89</c:v>
                </c:pt>
                <c:pt idx="76">
                  <c:v>80.19</c:v>
                </c:pt>
                <c:pt idx="77">
                  <c:v>318.99</c:v>
                </c:pt>
                <c:pt idx="78">
                  <c:v>677.24</c:v>
                </c:pt>
                <c:pt idx="79">
                  <c:v>632.32000000000005</c:v>
                </c:pt>
                <c:pt idx="80">
                  <c:v>426.09</c:v>
                </c:pt>
                <c:pt idx="81">
                  <c:v>76.989999999999995</c:v>
                </c:pt>
                <c:pt idx="82">
                  <c:v>85</c:v>
                </c:pt>
                <c:pt idx="83">
                  <c:v>76.62</c:v>
                </c:pt>
                <c:pt idx="84">
                  <c:v>72.540000000000006</c:v>
                </c:pt>
                <c:pt idx="85">
                  <c:v>67.78</c:v>
                </c:pt>
                <c:pt idx="86">
                  <c:v>72.53</c:v>
                </c:pt>
                <c:pt idx="87">
                  <c:v>82</c:v>
                </c:pt>
                <c:pt idx="88">
                  <c:v>80.77</c:v>
                </c:pt>
                <c:pt idx="89">
                  <c:v>131.18</c:v>
                </c:pt>
                <c:pt idx="90">
                  <c:v>87.41</c:v>
                </c:pt>
                <c:pt idx="91">
                  <c:v>80.92</c:v>
                </c:pt>
                <c:pt idx="92">
                  <c:v>107.57</c:v>
                </c:pt>
                <c:pt idx="93">
                  <c:v>70.58</c:v>
                </c:pt>
                <c:pt idx="94">
                  <c:v>74</c:v>
                </c:pt>
                <c:pt idx="95">
                  <c:v>75.11</c:v>
                </c:pt>
                <c:pt idx="96">
                  <c:v>73.92</c:v>
                </c:pt>
                <c:pt idx="97">
                  <c:v>143.62</c:v>
                </c:pt>
                <c:pt idx="98">
                  <c:v>70</c:v>
                </c:pt>
                <c:pt idx="99">
                  <c:v>67.680000000000007</c:v>
                </c:pt>
                <c:pt idx="100">
                  <c:v>65.2</c:v>
                </c:pt>
                <c:pt idx="101">
                  <c:v>70.7</c:v>
                </c:pt>
                <c:pt idx="102">
                  <c:v>66.040000000000006</c:v>
                </c:pt>
                <c:pt idx="103">
                  <c:v>69.92</c:v>
                </c:pt>
                <c:pt idx="104">
                  <c:v>73.540000000000006</c:v>
                </c:pt>
                <c:pt idx="105">
                  <c:v>77.27</c:v>
                </c:pt>
                <c:pt idx="106">
                  <c:v>175</c:v>
                </c:pt>
                <c:pt idx="107">
                  <c:v>87.08</c:v>
                </c:pt>
                <c:pt idx="108">
                  <c:v>66.22</c:v>
                </c:pt>
                <c:pt idx="109">
                  <c:v>65.52</c:v>
                </c:pt>
                <c:pt idx="110">
                  <c:v>69.12</c:v>
                </c:pt>
                <c:pt idx="111">
                  <c:v>69</c:v>
                </c:pt>
                <c:pt idx="112">
                  <c:v>64.239999999999995</c:v>
                </c:pt>
                <c:pt idx="113">
                  <c:v>62.39</c:v>
                </c:pt>
                <c:pt idx="114">
                  <c:v>58.75</c:v>
                </c:pt>
                <c:pt idx="115">
                  <c:v>58.5</c:v>
                </c:pt>
                <c:pt idx="116">
                  <c:v>58.12</c:v>
                </c:pt>
                <c:pt idx="117">
                  <c:v>61.83</c:v>
                </c:pt>
                <c:pt idx="118">
                  <c:v>64.25</c:v>
                </c:pt>
                <c:pt idx="119">
                  <c:v>55.79</c:v>
                </c:pt>
                <c:pt idx="120">
                  <c:v>59.51</c:v>
                </c:pt>
                <c:pt idx="121">
                  <c:v>60.83</c:v>
                </c:pt>
                <c:pt idx="122">
                  <c:v>62.74</c:v>
                </c:pt>
                <c:pt idx="123">
                  <c:v>70.599999999999994</c:v>
                </c:pt>
                <c:pt idx="124">
                  <c:v>71.069999999999993</c:v>
                </c:pt>
                <c:pt idx="125">
                  <c:v>90</c:v>
                </c:pt>
                <c:pt idx="126">
                  <c:v>197.05</c:v>
                </c:pt>
                <c:pt idx="127">
                  <c:v>200.93</c:v>
                </c:pt>
                <c:pt idx="128">
                  <c:v>61.47</c:v>
                </c:pt>
                <c:pt idx="129">
                  <c:v>114.62</c:v>
                </c:pt>
                <c:pt idx="130">
                  <c:v>84.68</c:v>
                </c:pt>
                <c:pt idx="131">
                  <c:v>80.39</c:v>
                </c:pt>
                <c:pt idx="132">
                  <c:v>159.28</c:v>
                </c:pt>
                <c:pt idx="133">
                  <c:v>64.790000000000006</c:v>
                </c:pt>
                <c:pt idx="134">
                  <c:v>52.7</c:v>
                </c:pt>
                <c:pt idx="135">
                  <c:v>60.14</c:v>
                </c:pt>
                <c:pt idx="136">
                  <c:v>65</c:v>
                </c:pt>
                <c:pt idx="137">
                  <c:v>66.2</c:v>
                </c:pt>
                <c:pt idx="138">
                  <c:v>69.97</c:v>
                </c:pt>
                <c:pt idx="139">
                  <c:v>84.68</c:v>
                </c:pt>
                <c:pt idx="140">
                  <c:v>61</c:v>
                </c:pt>
                <c:pt idx="141">
                  <c:v>65.150000000000006</c:v>
                </c:pt>
                <c:pt idx="142">
                  <c:v>63</c:v>
                </c:pt>
                <c:pt idx="143">
                  <c:v>83.06</c:v>
                </c:pt>
                <c:pt idx="144">
                  <c:v>59.59</c:v>
                </c:pt>
                <c:pt idx="145">
                  <c:v>69.7</c:v>
                </c:pt>
                <c:pt idx="146">
                  <c:v>72.2</c:v>
                </c:pt>
                <c:pt idx="147">
                  <c:v>59.53</c:v>
                </c:pt>
                <c:pt idx="148">
                  <c:v>60.77</c:v>
                </c:pt>
                <c:pt idx="149">
                  <c:v>58.77</c:v>
                </c:pt>
                <c:pt idx="150">
                  <c:v>59.9</c:v>
                </c:pt>
                <c:pt idx="151">
                  <c:v>67.5</c:v>
                </c:pt>
                <c:pt idx="152">
                  <c:v>38.840000000000003</c:v>
                </c:pt>
                <c:pt idx="153">
                  <c:v>49.08</c:v>
                </c:pt>
                <c:pt idx="154">
                  <c:v>57.5</c:v>
                </c:pt>
                <c:pt idx="155">
                  <c:v>58</c:v>
                </c:pt>
                <c:pt idx="156">
                  <c:v>59.38</c:v>
                </c:pt>
                <c:pt idx="157">
                  <c:v>56.89</c:v>
                </c:pt>
                <c:pt idx="158">
                  <c:v>63.84</c:v>
                </c:pt>
                <c:pt idx="159">
                  <c:v>42.02</c:v>
                </c:pt>
                <c:pt idx="160">
                  <c:v>52.7</c:v>
                </c:pt>
                <c:pt idx="161">
                  <c:v>56.18</c:v>
                </c:pt>
                <c:pt idx="162">
                  <c:v>69.09</c:v>
                </c:pt>
                <c:pt idx="163">
                  <c:v>61.3</c:v>
                </c:pt>
                <c:pt idx="164">
                  <c:v>70.92</c:v>
                </c:pt>
                <c:pt idx="165">
                  <c:v>65.45</c:v>
                </c:pt>
                <c:pt idx="166">
                  <c:v>67.959999999999994</c:v>
                </c:pt>
                <c:pt idx="167">
                  <c:v>85.5</c:v>
                </c:pt>
                <c:pt idx="168">
                  <c:v>173.38</c:v>
                </c:pt>
                <c:pt idx="169">
                  <c:v>138.1</c:v>
                </c:pt>
                <c:pt idx="170">
                  <c:v>77</c:v>
                </c:pt>
                <c:pt idx="171">
                  <c:v>76.900000000000006</c:v>
                </c:pt>
                <c:pt idx="172">
                  <c:v>67.19</c:v>
                </c:pt>
                <c:pt idx="173">
                  <c:v>74.849999999999994</c:v>
                </c:pt>
                <c:pt idx="174">
                  <c:v>71.27</c:v>
                </c:pt>
                <c:pt idx="175">
                  <c:v>69.260000000000005</c:v>
                </c:pt>
                <c:pt idx="176">
                  <c:v>62.27</c:v>
                </c:pt>
                <c:pt idx="177">
                  <c:v>67</c:v>
                </c:pt>
                <c:pt idx="178">
                  <c:v>68.34</c:v>
                </c:pt>
                <c:pt idx="179">
                  <c:v>65</c:v>
                </c:pt>
                <c:pt idx="180">
                  <c:v>62.18</c:v>
                </c:pt>
                <c:pt idx="181">
                  <c:v>67.56</c:v>
                </c:pt>
              </c:numCache>
            </c:numRef>
          </c:val>
          <c:smooth val="0"/>
          <c:extLst>
            <c:ext xmlns:c16="http://schemas.microsoft.com/office/drawing/2014/chart" uri="{C3380CC4-5D6E-409C-BE32-E72D297353CC}">
              <c16:uniqueId val="{00000002-CBD2-42DF-A235-D951D9A9EEDF}"/>
            </c:ext>
          </c:extLst>
        </c:ser>
        <c:dLbls>
          <c:showLegendKey val="0"/>
          <c:showVal val="0"/>
          <c:showCatName val="0"/>
          <c:showSerName val="0"/>
          <c:showPercent val="0"/>
          <c:showBubbleSize val="0"/>
        </c:dLbls>
        <c:smooth val="0"/>
        <c:axId val="775119336"/>
        <c:axId val="775116384"/>
        <c:extLst>
          <c:ext xmlns:c15="http://schemas.microsoft.com/office/drawing/2012/chart" uri="{02D57815-91ED-43cb-92C2-25804820EDAC}">
            <c15:filteredLineSeries>
              <c15:ser>
                <c:idx val="3"/>
                <c:order val="2"/>
                <c:tx>
                  <c:strRef>
                    <c:extLst>
                      <c:ext uri="{02D57815-91ED-43cb-92C2-25804820EDAC}">
                        <c15:formulaRef>
                          <c15:sqref>[4]Sheet2!$E$1</c15:sqref>
                        </c15:formulaRef>
                      </c:ext>
                    </c:extLst>
                    <c:strCache>
                      <c:ptCount val="1"/>
                      <c:pt idx="0">
                        <c:v>Extended peak</c:v>
                      </c:pt>
                    </c:strCache>
                  </c:strRef>
                </c:tx>
                <c:spPr>
                  <a:ln w="28575" cap="rnd">
                    <a:solidFill>
                      <a:schemeClr val="accent4"/>
                    </a:solidFill>
                    <a:round/>
                  </a:ln>
                  <a:effectLst/>
                </c:spPr>
                <c:marker>
                  <c:symbol val="none"/>
                </c:marker>
                <c:cat>
                  <c:numRef>
                    <c:extLst>
                      <c:ext uri="{02D57815-91ED-43cb-92C2-25804820EDAC}">
                        <c15:formulaRef>
                          <c15:sqref>[4]Sheet2!$A$2:$A$183</c15:sqref>
                        </c15:formulaRef>
                      </c:ext>
                    </c:extLst>
                    <c:numCache>
                      <c:formatCode>General</c:formatCode>
                      <c:ptCount val="182"/>
                      <c:pt idx="0">
                        <c:v>44131</c:v>
                      </c:pt>
                      <c:pt idx="1">
                        <c:v>44132</c:v>
                      </c:pt>
                      <c:pt idx="2">
                        <c:v>44133</c:v>
                      </c:pt>
                      <c:pt idx="3">
                        <c:v>44134</c:v>
                      </c:pt>
                      <c:pt idx="4">
                        <c:v>44135</c:v>
                      </c:pt>
                      <c:pt idx="5">
                        <c:v>44136</c:v>
                      </c:pt>
                      <c:pt idx="6">
                        <c:v>44137</c:v>
                      </c:pt>
                      <c:pt idx="7">
                        <c:v>44138</c:v>
                      </c:pt>
                      <c:pt idx="8">
                        <c:v>44139</c:v>
                      </c:pt>
                      <c:pt idx="9">
                        <c:v>44140</c:v>
                      </c:pt>
                      <c:pt idx="10">
                        <c:v>44141</c:v>
                      </c:pt>
                      <c:pt idx="11">
                        <c:v>44142</c:v>
                      </c:pt>
                      <c:pt idx="12">
                        <c:v>44143</c:v>
                      </c:pt>
                      <c:pt idx="13">
                        <c:v>44144</c:v>
                      </c:pt>
                      <c:pt idx="14">
                        <c:v>44145</c:v>
                      </c:pt>
                      <c:pt idx="15">
                        <c:v>44146</c:v>
                      </c:pt>
                      <c:pt idx="16">
                        <c:v>44147</c:v>
                      </c:pt>
                      <c:pt idx="17">
                        <c:v>44148</c:v>
                      </c:pt>
                      <c:pt idx="18">
                        <c:v>44149</c:v>
                      </c:pt>
                      <c:pt idx="19">
                        <c:v>44150</c:v>
                      </c:pt>
                      <c:pt idx="20">
                        <c:v>44151</c:v>
                      </c:pt>
                      <c:pt idx="21">
                        <c:v>44152</c:v>
                      </c:pt>
                      <c:pt idx="22">
                        <c:v>44153</c:v>
                      </c:pt>
                      <c:pt idx="23">
                        <c:v>44154</c:v>
                      </c:pt>
                      <c:pt idx="24">
                        <c:v>44155</c:v>
                      </c:pt>
                      <c:pt idx="25">
                        <c:v>44156</c:v>
                      </c:pt>
                      <c:pt idx="26">
                        <c:v>44157</c:v>
                      </c:pt>
                      <c:pt idx="27">
                        <c:v>44158</c:v>
                      </c:pt>
                      <c:pt idx="28">
                        <c:v>44159</c:v>
                      </c:pt>
                      <c:pt idx="29">
                        <c:v>44160</c:v>
                      </c:pt>
                      <c:pt idx="30">
                        <c:v>44161</c:v>
                      </c:pt>
                      <c:pt idx="31">
                        <c:v>44162</c:v>
                      </c:pt>
                      <c:pt idx="32">
                        <c:v>44163</c:v>
                      </c:pt>
                      <c:pt idx="33">
                        <c:v>44164</c:v>
                      </c:pt>
                      <c:pt idx="34">
                        <c:v>44165</c:v>
                      </c:pt>
                      <c:pt idx="35">
                        <c:v>44166</c:v>
                      </c:pt>
                      <c:pt idx="36">
                        <c:v>44167</c:v>
                      </c:pt>
                      <c:pt idx="37">
                        <c:v>44168</c:v>
                      </c:pt>
                      <c:pt idx="38">
                        <c:v>44169</c:v>
                      </c:pt>
                      <c:pt idx="39">
                        <c:v>44170</c:v>
                      </c:pt>
                      <c:pt idx="40">
                        <c:v>44171</c:v>
                      </c:pt>
                      <c:pt idx="41">
                        <c:v>44172</c:v>
                      </c:pt>
                      <c:pt idx="42">
                        <c:v>44173</c:v>
                      </c:pt>
                      <c:pt idx="43">
                        <c:v>44174</c:v>
                      </c:pt>
                      <c:pt idx="44">
                        <c:v>44175</c:v>
                      </c:pt>
                      <c:pt idx="45">
                        <c:v>44176</c:v>
                      </c:pt>
                      <c:pt idx="46">
                        <c:v>44177</c:v>
                      </c:pt>
                      <c:pt idx="47">
                        <c:v>44178</c:v>
                      </c:pt>
                      <c:pt idx="48">
                        <c:v>44179</c:v>
                      </c:pt>
                      <c:pt idx="49">
                        <c:v>44180</c:v>
                      </c:pt>
                      <c:pt idx="50">
                        <c:v>44181</c:v>
                      </c:pt>
                      <c:pt idx="51">
                        <c:v>44182</c:v>
                      </c:pt>
                      <c:pt idx="52">
                        <c:v>44183</c:v>
                      </c:pt>
                      <c:pt idx="53">
                        <c:v>44184</c:v>
                      </c:pt>
                      <c:pt idx="54">
                        <c:v>44185</c:v>
                      </c:pt>
                      <c:pt idx="55">
                        <c:v>44186</c:v>
                      </c:pt>
                      <c:pt idx="56">
                        <c:v>44187</c:v>
                      </c:pt>
                      <c:pt idx="57">
                        <c:v>44188</c:v>
                      </c:pt>
                      <c:pt idx="58">
                        <c:v>44189</c:v>
                      </c:pt>
                      <c:pt idx="59">
                        <c:v>44190</c:v>
                      </c:pt>
                      <c:pt idx="60">
                        <c:v>44191</c:v>
                      </c:pt>
                      <c:pt idx="61">
                        <c:v>44192</c:v>
                      </c:pt>
                      <c:pt idx="62">
                        <c:v>44193</c:v>
                      </c:pt>
                      <c:pt idx="63">
                        <c:v>44194</c:v>
                      </c:pt>
                      <c:pt idx="64">
                        <c:v>44195</c:v>
                      </c:pt>
                      <c:pt idx="65">
                        <c:v>44196</c:v>
                      </c:pt>
                      <c:pt idx="66">
                        <c:v>44197</c:v>
                      </c:pt>
                      <c:pt idx="67">
                        <c:v>44198</c:v>
                      </c:pt>
                      <c:pt idx="68">
                        <c:v>44199</c:v>
                      </c:pt>
                      <c:pt idx="69">
                        <c:v>44200</c:v>
                      </c:pt>
                      <c:pt idx="70">
                        <c:v>44201</c:v>
                      </c:pt>
                      <c:pt idx="71">
                        <c:v>44202</c:v>
                      </c:pt>
                      <c:pt idx="72">
                        <c:v>44203</c:v>
                      </c:pt>
                      <c:pt idx="73">
                        <c:v>44204</c:v>
                      </c:pt>
                      <c:pt idx="74">
                        <c:v>44205</c:v>
                      </c:pt>
                      <c:pt idx="75">
                        <c:v>44206</c:v>
                      </c:pt>
                      <c:pt idx="76">
                        <c:v>44207</c:v>
                      </c:pt>
                      <c:pt idx="77">
                        <c:v>44208</c:v>
                      </c:pt>
                      <c:pt idx="78">
                        <c:v>44209</c:v>
                      </c:pt>
                      <c:pt idx="79">
                        <c:v>44210</c:v>
                      </c:pt>
                      <c:pt idx="80">
                        <c:v>44211</c:v>
                      </c:pt>
                      <c:pt idx="81">
                        <c:v>44212</c:v>
                      </c:pt>
                      <c:pt idx="82">
                        <c:v>44213</c:v>
                      </c:pt>
                      <c:pt idx="83">
                        <c:v>44214</c:v>
                      </c:pt>
                      <c:pt idx="84">
                        <c:v>44215</c:v>
                      </c:pt>
                      <c:pt idx="85">
                        <c:v>44216</c:v>
                      </c:pt>
                      <c:pt idx="86">
                        <c:v>44217</c:v>
                      </c:pt>
                      <c:pt idx="87">
                        <c:v>44218</c:v>
                      </c:pt>
                      <c:pt idx="88">
                        <c:v>44219</c:v>
                      </c:pt>
                      <c:pt idx="89">
                        <c:v>44220</c:v>
                      </c:pt>
                      <c:pt idx="90">
                        <c:v>44221</c:v>
                      </c:pt>
                      <c:pt idx="91">
                        <c:v>44222</c:v>
                      </c:pt>
                      <c:pt idx="92">
                        <c:v>44223</c:v>
                      </c:pt>
                      <c:pt idx="93">
                        <c:v>44224</c:v>
                      </c:pt>
                      <c:pt idx="94">
                        <c:v>44225</c:v>
                      </c:pt>
                      <c:pt idx="95">
                        <c:v>44226</c:v>
                      </c:pt>
                      <c:pt idx="96">
                        <c:v>44227</c:v>
                      </c:pt>
                      <c:pt idx="97">
                        <c:v>44228</c:v>
                      </c:pt>
                      <c:pt idx="98">
                        <c:v>44229</c:v>
                      </c:pt>
                      <c:pt idx="99">
                        <c:v>44230</c:v>
                      </c:pt>
                      <c:pt idx="100">
                        <c:v>44231</c:v>
                      </c:pt>
                      <c:pt idx="101">
                        <c:v>44232</c:v>
                      </c:pt>
                      <c:pt idx="102">
                        <c:v>44233</c:v>
                      </c:pt>
                      <c:pt idx="103">
                        <c:v>44234</c:v>
                      </c:pt>
                      <c:pt idx="104">
                        <c:v>44235</c:v>
                      </c:pt>
                      <c:pt idx="105">
                        <c:v>44236</c:v>
                      </c:pt>
                      <c:pt idx="106">
                        <c:v>44237</c:v>
                      </c:pt>
                      <c:pt idx="107">
                        <c:v>44238</c:v>
                      </c:pt>
                      <c:pt idx="108">
                        <c:v>44239</c:v>
                      </c:pt>
                      <c:pt idx="109">
                        <c:v>44240</c:v>
                      </c:pt>
                      <c:pt idx="110">
                        <c:v>44241</c:v>
                      </c:pt>
                      <c:pt idx="111">
                        <c:v>44242</c:v>
                      </c:pt>
                      <c:pt idx="112">
                        <c:v>44243</c:v>
                      </c:pt>
                      <c:pt idx="113">
                        <c:v>44244</c:v>
                      </c:pt>
                      <c:pt idx="114">
                        <c:v>44245</c:v>
                      </c:pt>
                      <c:pt idx="115">
                        <c:v>44246</c:v>
                      </c:pt>
                      <c:pt idx="116">
                        <c:v>44247</c:v>
                      </c:pt>
                      <c:pt idx="117">
                        <c:v>44248</c:v>
                      </c:pt>
                      <c:pt idx="118">
                        <c:v>44249</c:v>
                      </c:pt>
                      <c:pt idx="119">
                        <c:v>44250</c:v>
                      </c:pt>
                      <c:pt idx="120">
                        <c:v>44251</c:v>
                      </c:pt>
                      <c:pt idx="121">
                        <c:v>44252</c:v>
                      </c:pt>
                      <c:pt idx="122">
                        <c:v>44253</c:v>
                      </c:pt>
                      <c:pt idx="123">
                        <c:v>44254</c:v>
                      </c:pt>
                      <c:pt idx="124">
                        <c:v>44255</c:v>
                      </c:pt>
                      <c:pt idx="125">
                        <c:v>44256</c:v>
                      </c:pt>
                      <c:pt idx="126">
                        <c:v>44257</c:v>
                      </c:pt>
                      <c:pt idx="127">
                        <c:v>44258</c:v>
                      </c:pt>
                      <c:pt idx="128">
                        <c:v>44259</c:v>
                      </c:pt>
                      <c:pt idx="129">
                        <c:v>44260</c:v>
                      </c:pt>
                      <c:pt idx="130">
                        <c:v>44261</c:v>
                      </c:pt>
                      <c:pt idx="131">
                        <c:v>44262</c:v>
                      </c:pt>
                      <c:pt idx="132">
                        <c:v>44263</c:v>
                      </c:pt>
                      <c:pt idx="133">
                        <c:v>44264</c:v>
                      </c:pt>
                      <c:pt idx="134">
                        <c:v>44265</c:v>
                      </c:pt>
                      <c:pt idx="135">
                        <c:v>44266</c:v>
                      </c:pt>
                      <c:pt idx="136">
                        <c:v>44267</c:v>
                      </c:pt>
                      <c:pt idx="137">
                        <c:v>44268</c:v>
                      </c:pt>
                      <c:pt idx="138">
                        <c:v>44269</c:v>
                      </c:pt>
                      <c:pt idx="139">
                        <c:v>44270</c:v>
                      </c:pt>
                      <c:pt idx="140">
                        <c:v>44271</c:v>
                      </c:pt>
                      <c:pt idx="141">
                        <c:v>44272</c:v>
                      </c:pt>
                      <c:pt idx="142">
                        <c:v>44273</c:v>
                      </c:pt>
                      <c:pt idx="143">
                        <c:v>44274</c:v>
                      </c:pt>
                      <c:pt idx="144">
                        <c:v>44275</c:v>
                      </c:pt>
                      <c:pt idx="145">
                        <c:v>44276</c:v>
                      </c:pt>
                      <c:pt idx="146">
                        <c:v>44277</c:v>
                      </c:pt>
                      <c:pt idx="147">
                        <c:v>44278</c:v>
                      </c:pt>
                      <c:pt idx="148">
                        <c:v>44279</c:v>
                      </c:pt>
                      <c:pt idx="149">
                        <c:v>44280</c:v>
                      </c:pt>
                      <c:pt idx="150">
                        <c:v>44281</c:v>
                      </c:pt>
                      <c:pt idx="151">
                        <c:v>44282</c:v>
                      </c:pt>
                      <c:pt idx="152">
                        <c:v>44283</c:v>
                      </c:pt>
                      <c:pt idx="153">
                        <c:v>44284</c:v>
                      </c:pt>
                      <c:pt idx="154">
                        <c:v>44285</c:v>
                      </c:pt>
                      <c:pt idx="155">
                        <c:v>44286</c:v>
                      </c:pt>
                      <c:pt idx="156">
                        <c:v>44287</c:v>
                      </c:pt>
                      <c:pt idx="157">
                        <c:v>44288</c:v>
                      </c:pt>
                      <c:pt idx="158">
                        <c:v>44289</c:v>
                      </c:pt>
                      <c:pt idx="159">
                        <c:v>44290</c:v>
                      </c:pt>
                      <c:pt idx="160">
                        <c:v>44291</c:v>
                      </c:pt>
                      <c:pt idx="161">
                        <c:v>44292</c:v>
                      </c:pt>
                      <c:pt idx="162">
                        <c:v>44293</c:v>
                      </c:pt>
                      <c:pt idx="163">
                        <c:v>44294</c:v>
                      </c:pt>
                      <c:pt idx="164">
                        <c:v>44295</c:v>
                      </c:pt>
                      <c:pt idx="165">
                        <c:v>44296</c:v>
                      </c:pt>
                      <c:pt idx="166">
                        <c:v>44297</c:v>
                      </c:pt>
                      <c:pt idx="167">
                        <c:v>44298</c:v>
                      </c:pt>
                      <c:pt idx="168">
                        <c:v>44299</c:v>
                      </c:pt>
                      <c:pt idx="169">
                        <c:v>44300</c:v>
                      </c:pt>
                      <c:pt idx="170">
                        <c:v>44301</c:v>
                      </c:pt>
                      <c:pt idx="171">
                        <c:v>44302</c:v>
                      </c:pt>
                      <c:pt idx="172">
                        <c:v>44303</c:v>
                      </c:pt>
                      <c:pt idx="173">
                        <c:v>44304</c:v>
                      </c:pt>
                      <c:pt idx="174">
                        <c:v>44305</c:v>
                      </c:pt>
                      <c:pt idx="175">
                        <c:v>44306</c:v>
                      </c:pt>
                      <c:pt idx="176">
                        <c:v>44307</c:v>
                      </c:pt>
                      <c:pt idx="177">
                        <c:v>44308</c:v>
                      </c:pt>
                      <c:pt idx="178">
                        <c:v>44309</c:v>
                      </c:pt>
                      <c:pt idx="179">
                        <c:v>44310</c:v>
                      </c:pt>
                      <c:pt idx="180">
                        <c:v>44311</c:v>
                      </c:pt>
                      <c:pt idx="181">
                        <c:v>44312</c:v>
                      </c:pt>
                    </c:numCache>
                  </c:numRef>
                </c:cat>
                <c:val>
                  <c:numRef>
                    <c:extLst>
                      <c:ext uri="{02D57815-91ED-43cb-92C2-25804820EDAC}">
                        <c15:formulaRef>
                          <c15:sqref>[4]Sheet2!$E$2:$E$183</c15:sqref>
                        </c15:formulaRef>
                      </c:ext>
                    </c:extLst>
                    <c:numCache>
                      <c:formatCode>General</c:formatCode>
                      <c:ptCount val="182"/>
                      <c:pt idx="0">
                        <c:v>49.01</c:v>
                      </c:pt>
                      <c:pt idx="1">
                        <c:v>45.35</c:v>
                      </c:pt>
                      <c:pt idx="2">
                        <c:v>47.16</c:v>
                      </c:pt>
                      <c:pt idx="3">
                        <c:v>50.46</c:v>
                      </c:pt>
                      <c:pt idx="4">
                        <c:v>40.94</c:v>
                      </c:pt>
                      <c:pt idx="5">
                        <c:v>37.76</c:v>
                      </c:pt>
                      <c:pt idx="6">
                        <c:v>44.55</c:v>
                      </c:pt>
                      <c:pt idx="7">
                        <c:v>44.63</c:v>
                      </c:pt>
                      <c:pt idx="8">
                        <c:v>53.88</c:v>
                      </c:pt>
                      <c:pt idx="9">
                        <c:v>62.69</c:v>
                      </c:pt>
                      <c:pt idx="10">
                        <c:v>48.85</c:v>
                      </c:pt>
                      <c:pt idx="11">
                        <c:v>46.96</c:v>
                      </c:pt>
                      <c:pt idx="12">
                        <c:v>47.06</c:v>
                      </c:pt>
                      <c:pt idx="13">
                        <c:v>51.38</c:v>
                      </c:pt>
                      <c:pt idx="14">
                        <c:v>51.01</c:v>
                      </c:pt>
                      <c:pt idx="15">
                        <c:v>46.8</c:v>
                      </c:pt>
                      <c:pt idx="16">
                        <c:v>45.67</c:v>
                      </c:pt>
                      <c:pt idx="17">
                        <c:v>47</c:v>
                      </c:pt>
                      <c:pt idx="18">
                        <c:v>46.5</c:v>
                      </c:pt>
                      <c:pt idx="19">
                        <c:v>47.67</c:v>
                      </c:pt>
                      <c:pt idx="20">
                        <c:v>46.87</c:v>
                      </c:pt>
                      <c:pt idx="21">
                        <c:v>45.56</c:v>
                      </c:pt>
                      <c:pt idx="22">
                        <c:v>45.95</c:v>
                      </c:pt>
                      <c:pt idx="23">
                        <c:v>50.01</c:v>
                      </c:pt>
                      <c:pt idx="24">
                        <c:v>45.39</c:v>
                      </c:pt>
                      <c:pt idx="25">
                        <c:v>44.74</c:v>
                      </c:pt>
                      <c:pt idx="26">
                        <c:v>46.37</c:v>
                      </c:pt>
                      <c:pt idx="27">
                        <c:v>47</c:v>
                      </c:pt>
                      <c:pt idx="28">
                        <c:v>45.8</c:v>
                      </c:pt>
                      <c:pt idx="29">
                        <c:v>52.05</c:v>
                      </c:pt>
                      <c:pt idx="30">
                        <c:v>84.6</c:v>
                      </c:pt>
                      <c:pt idx="31">
                        <c:v>68.989999999999995</c:v>
                      </c:pt>
                      <c:pt idx="32">
                        <c:v>52.06</c:v>
                      </c:pt>
                      <c:pt idx="33">
                        <c:v>54.3</c:v>
                      </c:pt>
                      <c:pt idx="34">
                        <c:v>51.5</c:v>
                      </c:pt>
                      <c:pt idx="35">
                        <c:v>56.53</c:v>
                      </c:pt>
                      <c:pt idx="36">
                        <c:v>61.29</c:v>
                      </c:pt>
                      <c:pt idx="37">
                        <c:v>67.400000000000006</c:v>
                      </c:pt>
                      <c:pt idx="38">
                        <c:v>53.28</c:v>
                      </c:pt>
                      <c:pt idx="39">
                        <c:v>69.31</c:v>
                      </c:pt>
                      <c:pt idx="40">
                        <c:v>85.86</c:v>
                      </c:pt>
                      <c:pt idx="41">
                        <c:v>78.930000000000007</c:v>
                      </c:pt>
                      <c:pt idx="42">
                        <c:v>76.52</c:v>
                      </c:pt>
                      <c:pt idx="43">
                        <c:v>96.3</c:v>
                      </c:pt>
                      <c:pt idx="44">
                        <c:v>67.38</c:v>
                      </c:pt>
                      <c:pt idx="45">
                        <c:v>65.31</c:v>
                      </c:pt>
                      <c:pt idx="46">
                        <c:v>56.26</c:v>
                      </c:pt>
                      <c:pt idx="47">
                        <c:v>50.5</c:v>
                      </c:pt>
                      <c:pt idx="48">
                        <c:v>54.53</c:v>
                      </c:pt>
                      <c:pt idx="49">
                        <c:v>55.13</c:v>
                      </c:pt>
                      <c:pt idx="50">
                        <c:v>55.28</c:v>
                      </c:pt>
                      <c:pt idx="51">
                        <c:v>55.9</c:v>
                      </c:pt>
                      <c:pt idx="52">
                        <c:v>55.07</c:v>
                      </c:pt>
                      <c:pt idx="53">
                        <c:v>49.55</c:v>
                      </c:pt>
                      <c:pt idx="54">
                        <c:v>50.21</c:v>
                      </c:pt>
                      <c:pt idx="55">
                        <c:v>56.27</c:v>
                      </c:pt>
                      <c:pt idx="56">
                        <c:v>70.709999999999994</c:v>
                      </c:pt>
                      <c:pt idx="57">
                        <c:v>56.2</c:v>
                      </c:pt>
                      <c:pt idx="58">
                        <c:v>56.43</c:v>
                      </c:pt>
                      <c:pt idx="59">
                        <c:v>56.6</c:v>
                      </c:pt>
                      <c:pt idx="60">
                        <c:v>47.39</c:v>
                      </c:pt>
                      <c:pt idx="61">
                        <c:v>56</c:v>
                      </c:pt>
                      <c:pt idx="62">
                        <c:v>61.91</c:v>
                      </c:pt>
                      <c:pt idx="63">
                        <c:v>63.5</c:v>
                      </c:pt>
                      <c:pt idx="64">
                        <c:v>72.150000000000006</c:v>
                      </c:pt>
                      <c:pt idx="65">
                        <c:v>64.680000000000007</c:v>
                      </c:pt>
                      <c:pt idx="66">
                        <c:v>63.99</c:v>
                      </c:pt>
                      <c:pt idx="67">
                        <c:v>67.86</c:v>
                      </c:pt>
                      <c:pt idx="68">
                        <c:v>61.97</c:v>
                      </c:pt>
                      <c:pt idx="69">
                        <c:v>65.59</c:v>
                      </c:pt>
                      <c:pt idx="70">
                        <c:v>65</c:v>
                      </c:pt>
                      <c:pt idx="71">
                        <c:v>194.59</c:v>
                      </c:pt>
                      <c:pt idx="72">
                        <c:v>111.38</c:v>
                      </c:pt>
                      <c:pt idx="73">
                        <c:v>130</c:v>
                      </c:pt>
                      <c:pt idx="74">
                        <c:v>69.209999999999994</c:v>
                      </c:pt>
                      <c:pt idx="75">
                        <c:v>73.7</c:v>
                      </c:pt>
                      <c:pt idx="76">
                        <c:v>68.290000000000006</c:v>
                      </c:pt>
                      <c:pt idx="77">
                        <c:v>144.41</c:v>
                      </c:pt>
                      <c:pt idx="78">
                        <c:v>267.07</c:v>
                      </c:pt>
                      <c:pt idx="79">
                        <c:v>223.79</c:v>
                      </c:pt>
                      <c:pt idx="80">
                        <c:v>201.88</c:v>
                      </c:pt>
                      <c:pt idx="81">
                        <c:v>63.62</c:v>
                      </c:pt>
                      <c:pt idx="82">
                        <c:v>67.44</c:v>
                      </c:pt>
                      <c:pt idx="83">
                        <c:v>65.97</c:v>
                      </c:pt>
                      <c:pt idx="84">
                        <c:v>63.38</c:v>
                      </c:pt>
                      <c:pt idx="85">
                        <c:v>63.23</c:v>
                      </c:pt>
                      <c:pt idx="86">
                        <c:v>62.33</c:v>
                      </c:pt>
                      <c:pt idx="87">
                        <c:v>67.78</c:v>
                      </c:pt>
                      <c:pt idx="88">
                        <c:v>67.7</c:v>
                      </c:pt>
                      <c:pt idx="89">
                        <c:v>83.92</c:v>
                      </c:pt>
                      <c:pt idx="90">
                        <c:v>68.86</c:v>
                      </c:pt>
                      <c:pt idx="91">
                        <c:v>74.88</c:v>
                      </c:pt>
                      <c:pt idx="92">
                        <c:v>77.47</c:v>
                      </c:pt>
                      <c:pt idx="93">
                        <c:v>61.45</c:v>
                      </c:pt>
                      <c:pt idx="94">
                        <c:v>64.22</c:v>
                      </c:pt>
                      <c:pt idx="95">
                        <c:v>64.17</c:v>
                      </c:pt>
                      <c:pt idx="96">
                        <c:v>62.58</c:v>
                      </c:pt>
                      <c:pt idx="97">
                        <c:v>93.59</c:v>
                      </c:pt>
                      <c:pt idx="98">
                        <c:v>60.62</c:v>
                      </c:pt>
                      <c:pt idx="99">
                        <c:v>61.59</c:v>
                      </c:pt>
                      <c:pt idx="100">
                        <c:v>60.25</c:v>
                      </c:pt>
                      <c:pt idx="101">
                        <c:v>61.87</c:v>
                      </c:pt>
                      <c:pt idx="102">
                        <c:v>60.02</c:v>
                      </c:pt>
                      <c:pt idx="103">
                        <c:v>57.92</c:v>
                      </c:pt>
                      <c:pt idx="104">
                        <c:v>61.63</c:v>
                      </c:pt>
                      <c:pt idx="105">
                        <c:v>67.989999999999995</c:v>
                      </c:pt>
                      <c:pt idx="106">
                        <c:v>99.18</c:v>
                      </c:pt>
                      <c:pt idx="107">
                        <c:v>76.73</c:v>
                      </c:pt>
                      <c:pt idx="108">
                        <c:v>61.43</c:v>
                      </c:pt>
                      <c:pt idx="109">
                        <c:v>57.02</c:v>
                      </c:pt>
                      <c:pt idx="110">
                        <c:v>55.12</c:v>
                      </c:pt>
                      <c:pt idx="111">
                        <c:v>58.41</c:v>
                      </c:pt>
                      <c:pt idx="112">
                        <c:v>56.38</c:v>
                      </c:pt>
                      <c:pt idx="113">
                        <c:v>53.73</c:v>
                      </c:pt>
                      <c:pt idx="114">
                        <c:v>53.29</c:v>
                      </c:pt>
                      <c:pt idx="115">
                        <c:v>53.07</c:v>
                      </c:pt>
                      <c:pt idx="116">
                        <c:v>51</c:v>
                      </c:pt>
                      <c:pt idx="117">
                        <c:v>55.96</c:v>
                      </c:pt>
                      <c:pt idx="118">
                        <c:v>56.73</c:v>
                      </c:pt>
                      <c:pt idx="119">
                        <c:v>47.57</c:v>
                      </c:pt>
                      <c:pt idx="120">
                        <c:v>51.14</c:v>
                      </c:pt>
                      <c:pt idx="121">
                        <c:v>55</c:v>
                      </c:pt>
                      <c:pt idx="122">
                        <c:v>56.5</c:v>
                      </c:pt>
                      <c:pt idx="123">
                        <c:v>58.25</c:v>
                      </c:pt>
                      <c:pt idx="124">
                        <c:v>59</c:v>
                      </c:pt>
                      <c:pt idx="125">
                        <c:v>67.540000000000006</c:v>
                      </c:pt>
                      <c:pt idx="126">
                        <c:v>102.69</c:v>
                      </c:pt>
                      <c:pt idx="127">
                        <c:v>113.29</c:v>
                      </c:pt>
                      <c:pt idx="128">
                        <c:v>59.87</c:v>
                      </c:pt>
                      <c:pt idx="129">
                        <c:v>74.83</c:v>
                      </c:pt>
                      <c:pt idx="130">
                        <c:v>70.849999999999994</c:v>
                      </c:pt>
                      <c:pt idx="131">
                        <c:v>65.94</c:v>
                      </c:pt>
                      <c:pt idx="132">
                        <c:v>92.8</c:v>
                      </c:pt>
                      <c:pt idx="133">
                        <c:v>58.88</c:v>
                      </c:pt>
                      <c:pt idx="134">
                        <c:v>57.45</c:v>
                      </c:pt>
                      <c:pt idx="135">
                        <c:v>56.53</c:v>
                      </c:pt>
                      <c:pt idx="136">
                        <c:v>59.68</c:v>
                      </c:pt>
                      <c:pt idx="137">
                        <c:v>57.4</c:v>
                      </c:pt>
                      <c:pt idx="138">
                        <c:v>60.44</c:v>
                      </c:pt>
                      <c:pt idx="139">
                        <c:v>70.53</c:v>
                      </c:pt>
                      <c:pt idx="140">
                        <c:v>61.13</c:v>
                      </c:pt>
                      <c:pt idx="141">
                        <c:v>59.99</c:v>
                      </c:pt>
                      <c:pt idx="142">
                        <c:v>59.03</c:v>
                      </c:pt>
                      <c:pt idx="143">
                        <c:v>72.91</c:v>
                      </c:pt>
                      <c:pt idx="144">
                        <c:v>57.36</c:v>
                      </c:pt>
                      <c:pt idx="145">
                        <c:v>60.96</c:v>
                      </c:pt>
                      <c:pt idx="146">
                        <c:v>63.67</c:v>
                      </c:pt>
                      <c:pt idx="147">
                        <c:v>55.37</c:v>
                      </c:pt>
                      <c:pt idx="148">
                        <c:v>57.5</c:v>
                      </c:pt>
                      <c:pt idx="149">
                        <c:v>55.29</c:v>
                      </c:pt>
                      <c:pt idx="150">
                        <c:v>57.11</c:v>
                      </c:pt>
                      <c:pt idx="151">
                        <c:v>52.5</c:v>
                      </c:pt>
                      <c:pt idx="152">
                        <c:v>29.03</c:v>
                      </c:pt>
                      <c:pt idx="153">
                        <c:v>49.84</c:v>
                      </c:pt>
                      <c:pt idx="154">
                        <c:v>57.34</c:v>
                      </c:pt>
                      <c:pt idx="155">
                        <c:v>56.78</c:v>
                      </c:pt>
                      <c:pt idx="156">
                        <c:v>59.47</c:v>
                      </c:pt>
                      <c:pt idx="157">
                        <c:v>59.32</c:v>
                      </c:pt>
                      <c:pt idx="158">
                        <c:v>61.79</c:v>
                      </c:pt>
                      <c:pt idx="159">
                        <c:v>49.27</c:v>
                      </c:pt>
                      <c:pt idx="160">
                        <c:v>42.87</c:v>
                      </c:pt>
                      <c:pt idx="161">
                        <c:v>59.29</c:v>
                      </c:pt>
                      <c:pt idx="162">
                        <c:v>67.38</c:v>
                      </c:pt>
                      <c:pt idx="163">
                        <c:v>62.75</c:v>
                      </c:pt>
                      <c:pt idx="164">
                        <c:v>69.48</c:v>
                      </c:pt>
                      <c:pt idx="165">
                        <c:v>66.58</c:v>
                      </c:pt>
                      <c:pt idx="166">
                        <c:v>66.39</c:v>
                      </c:pt>
                      <c:pt idx="167">
                        <c:v>80.16</c:v>
                      </c:pt>
                      <c:pt idx="168">
                        <c:v>125.34</c:v>
                      </c:pt>
                      <c:pt idx="169">
                        <c:v>119.97</c:v>
                      </c:pt>
                      <c:pt idx="170">
                        <c:v>74.760000000000005</c:v>
                      </c:pt>
                      <c:pt idx="171">
                        <c:v>76.39</c:v>
                      </c:pt>
                      <c:pt idx="172">
                        <c:v>71.39</c:v>
                      </c:pt>
                      <c:pt idx="173">
                        <c:v>73.739999999999995</c:v>
                      </c:pt>
                      <c:pt idx="174">
                        <c:v>74.47</c:v>
                      </c:pt>
                      <c:pt idx="175">
                        <c:v>71.75</c:v>
                      </c:pt>
                      <c:pt idx="176">
                        <c:v>63.72</c:v>
                      </c:pt>
                      <c:pt idx="177">
                        <c:v>70.17</c:v>
                      </c:pt>
                      <c:pt idx="178">
                        <c:v>69.84</c:v>
                      </c:pt>
                      <c:pt idx="179">
                        <c:v>67.510000000000005</c:v>
                      </c:pt>
                      <c:pt idx="180">
                        <c:v>65.55</c:v>
                      </c:pt>
                      <c:pt idx="181">
                        <c:v>70.260000000000005</c:v>
                      </c:pt>
                    </c:numCache>
                  </c:numRef>
                </c:val>
                <c:smooth val="0"/>
                <c:extLst>
                  <c:ext xmlns:c16="http://schemas.microsoft.com/office/drawing/2014/chart" uri="{C3380CC4-5D6E-409C-BE32-E72D297353CC}">
                    <c16:uniqueId val="{00000003-CBD2-42DF-A235-D951D9A9EEDF}"/>
                  </c:ext>
                </c:extLst>
              </c15:ser>
            </c15:filteredLineSeries>
            <c15:filteredLineSeries>
              <c15:ser>
                <c:idx val="4"/>
                <c:order val="3"/>
                <c:tx>
                  <c:strRef>
                    <c:extLst xmlns:c15="http://schemas.microsoft.com/office/drawing/2012/chart">
                      <c:ext xmlns:c15="http://schemas.microsoft.com/office/drawing/2012/chart" uri="{02D57815-91ED-43cb-92C2-25804820EDAC}">
                        <c15:formulaRef>
                          <c15:sqref>[4]Sheet2!$F$1</c15:sqref>
                        </c15:formulaRef>
                      </c:ext>
                    </c:extLst>
                    <c:strCache>
                      <c:ptCount val="1"/>
                      <c:pt idx="0">
                        <c:v>Block 3+4</c:v>
                      </c:pt>
                    </c:strCache>
                  </c:strRef>
                </c:tx>
                <c:spPr>
                  <a:ln w="28575" cap="rnd">
                    <a:solidFill>
                      <a:schemeClr val="accent5"/>
                    </a:solidFill>
                    <a:round/>
                  </a:ln>
                  <a:effectLst/>
                </c:spPr>
                <c:marker>
                  <c:symbol val="none"/>
                </c:marker>
                <c:cat>
                  <c:numRef>
                    <c:extLst xmlns:c15="http://schemas.microsoft.com/office/drawing/2012/chart">
                      <c:ext xmlns:c15="http://schemas.microsoft.com/office/drawing/2012/chart" uri="{02D57815-91ED-43cb-92C2-25804820EDAC}">
                        <c15:formulaRef>
                          <c15:sqref>[4]Sheet2!$A$2:$A$183</c15:sqref>
                        </c15:formulaRef>
                      </c:ext>
                    </c:extLst>
                    <c:numCache>
                      <c:formatCode>General</c:formatCode>
                      <c:ptCount val="182"/>
                      <c:pt idx="0">
                        <c:v>44131</c:v>
                      </c:pt>
                      <c:pt idx="1">
                        <c:v>44132</c:v>
                      </c:pt>
                      <c:pt idx="2">
                        <c:v>44133</c:v>
                      </c:pt>
                      <c:pt idx="3">
                        <c:v>44134</c:v>
                      </c:pt>
                      <c:pt idx="4">
                        <c:v>44135</c:v>
                      </c:pt>
                      <c:pt idx="5">
                        <c:v>44136</c:v>
                      </c:pt>
                      <c:pt idx="6">
                        <c:v>44137</c:v>
                      </c:pt>
                      <c:pt idx="7">
                        <c:v>44138</c:v>
                      </c:pt>
                      <c:pt idx="8">
                        <c:v>44139</c:v>
                      </c:pt>
                      <c:pt idx="9">
                        <c:v>44140</c:v>
                      </c:pt>
                      <c:pt idx="10">
                        <c:v>44141</c:v>
                      </c:pt>
                      <c:pt idx="11">
                        <c:v>44142</c:v>
                      </c:pt>
                      <c:pt idx="12">
                        <c:v>44143</c:v>
                      </c:pt>
                      <c:pt idx="13">
                        <c:v>44144</c:v>
                      </c:pt>
                      <c:pt idx="14">
                        <c:v>44145</c:v>
                      </c:pt>
                      <c:pt idx="15">
                        <c:v>44146</c:v>
                      </c:pt>
                      <c:pt idx="16">
                        <c:v>44147</c:v>
                      </c:pt>
                      <c:pt idx="17">
                        <c:v>44148</c:v>
                      </c:pt>
                      <c:pt idx="18">
                        <c:v>44149</c:v>
                      </c:pt>
                      <c:pt idx="19">
                        <c:v>44150</c:v>
                      </c:pt>
                      <c:pt idx="20">
                        <c:v>44151</c:v>
                      </c:pt>
                      <c:pt idx="21">
                        <c:v>44152</c:v>
                      </c:pt>
                      <c:pt idx="22">
                        <c:v>44153</c:v>
                      </c:pt>
                      <c:pt idx="23">
                        <c:v>44154</c:v>
                      </c:pt>
                      <c:pt idx="24">
                        <c:v>44155</c:v>
                      </c:pt>
                      <c:pt idx="25">
                        <c:v>44156</c:v>
                      </c:pt>
                      <c:pt idx="26">
                        <c:v>44157</c:v>
                      </c:pt>
                      <c:pt idx="27">
                        <c:v>44158</c:v>
                      </c:pt>
                      <c:pt idx="28">
                        <c:v>44159</c:v>
                      </c:pt>
                      <c:pt idx="29">
                        <c:v>44160</c:v>
                      </c:pt>
                      <c:pt idx="30">
                        <c:v>44161</c:v>
                      </c:pt>
                      <c:pt idx="31">
                        <c:v>44162</c:v>
                      </c:pt>
                      <c:pt idx="32">
                        <c:v>44163</c:v>
                      </c:pt>
                      <c:pt idx="33">
                        <c:v>44164</c:v>
                      </c:pt>
                      <c:pt idx="34">
                        <c:v>44165</c:v>
                      </c:pt>
                      <c:pt idx="35">
                        <c:v>44166</c:v>
                      </c:pt>
                      <c:pt idx="36">
                        <c:v>44167</c:v>
                      </c:pt>
                      <c:pt idx="37">
                        <c:v>44168</c:v>
                      </c:pt>
                      <c:pt idx="38">
                        <c:v>44169</c:v>
                      </c:pt>
                      <c:pt idx="39">
                        <c:v>44170</c:v>
                      </c:pt>
                      <c:pt idx="40">
                        <c:v>44171</c:v>
                      </c:pt>
                      <c:pt idx="41">
                        <c:v>44172</c:v>
                      </c:pt>
                      <c:pt idx="42">
                        <c:v>44173</c:v>
                      </c:pt>
                      <c:pt idx="43">
                        <c:v>44174</c:v>
                      </c:pt>
                      <c:pt idx="44">
                        <c:v>44175</c:v>
                      </c:pt>
                      <c:pt idx="45">
                        <c:v>44176</c:v>
                      </c:pt>
                      <c:pt idx="46">
                        <c:v>44177</c:v>
                      </c:pt>
                      <c:pt idx="47">
                        <c:v>44178</c:v>
                      </c:pt>
                      <c:pt idx="48">
                        <c:v>44179</c:v>
                      </c:pt>
                      <c:pt idx="49">
                        <c:v>44180</c:v>
                      </c:pt>
                      <c:pt idx="50">
                        <c:v>44181</c:v>
                      </c:pt>
                      <c:pt idx="51">
                        <c:v>44182</c:v>
                      </c:pt>
                      <c:pt idx="52">
                        <c:v>44183</c:v>
                      </c:pt>
                      <c:pt idx="53">
                        <c:v>44184</c:v>
                      </c:pt>
                      <c:pt idx="54">
                        <c:v>44185</c:v>
                      </c:pt>
                      <c:pt idx="55">
                        <c:v>44186</c:v>
                      </c:pt>
                      <c:pt idx="56">
                        <c:v>44187</c:v>
                      </c:pt>
                      <c:pt idx="57">
                        <c:v>44188</c:v>
                      </c:pt>
                      <c:pt idx="58">
                        <c:v>44189</c:v>
                      </c:pt>
                      <c:pt idx="59">
                        <c:v>44190</c:v>
                      </c:pt>
                      <c:pt idx="60">
                        <c:v>44191</c:v>
                      </c:pt>
                      <c:pt idx="61">
                        <c:v>44192</c:v>
                      </c:pt>
                      <c:pt idx="62">
                        <c:v>44193</c:v>
                      </c:pt>
                      <c:pt idx="63">
                        <c:v>44194</c:v>
                      </c:pt>
                      <c:pt idx="64">
                        <c:v>44195</c:v>
                      </c:pt>
                      <c:pt idx="65">
                        <c:v>44196</c:v>
                      </c:pt>
                      <c:pt idx="66">
                        <c:v>44197</c:v>
                      </c:pt>
                      <c:pt idx="67">
                        <c:v>44198</c:v>
                      </c:pt>
                      <c:pt idx="68">
                        <c:v>44199</c:v>
                      </c:pt>
                      <c:pt idx="69">
                        <c:v>44200</c:v>
                      </c:pt>
                      <c:pt idx="70">
                        <c:v>44201</c:v>
                      </c:pt>
                      <c:pt idx="71">
                        <c:v>44202</c:v>
                      </c:pt>
                      <c:pt idx="72">
                        <c:v>44203</c:v>
                      </c:pt>
                      <c:pt idx="73">
                        <c:v>44204</c:v>
                      </c:pt>
                      <c:pt idx="74">
                        <c:v>44205</c:v>
                      </c:pt>
                      <c:pt idx="75">
                        <c:v>44206</c:v>
                      </c:pt>
                      <c:pt idx="76">
                        <c:v>44207</c:v>
                      </c:pt>
                      <c:pt idx="77">
                        <c:v>44208</c:v>
                      </c:pt>
                      <c:pt idx="78">
                        <c:v>44209</c:v>
                      </c:pt>
                      <c:pt idx="79">
                        <c:v>44210</c:v>
                      </c:pt>
                      <c:pt idx="80">
                        <c:v>44211</c:v>
                      </c:pt>
                      <c:pt idx="81">
                        <c:v>44212</c:v>
                      </c:pt>
                      <c:pt idx="82">
                        <c:v>44213</c:v>
                      </c:pt>
                      <c:pt idx="83">
                        <c:v>44214</c:v>
                      </c:pt>
                      <c:pt idx="84">
                        <c:v>44215</c:v>
                      </c:pt>
                      <c:pt idx="85">
                        <c:v>44216</c:v>
                      </c:pt>
                      <c:pt idx="86">
                        <c:v>44217</c:v>
                      </c:pt>
                      <c:pt idx="87">
                        <c:v>44218</c:v>
                      </c:pt>
                      <c:pt idx="88">
                        <c:v>44219</c:v>
                      </c:pt>
                      <c:pt idx="89">
                        <c:v>44220</c:v>
                      </c:pt>
                      <c:pt idx="90">
                        <c:v>44221</c:v>
                      </c:pt>
                      <c:pt idx="91">
                        <c:v>44222</c:v>
                      </c:pt>
                      <c:pt idx="92">
                        <c:v>44223</c:v>
                      </c:pt>
                      <c:pt idx="93">
                        <c:v>44224</c:v>
                      </c:pt>
                      <c:pt idx="94">
                        <c:v>44225</c:v>
                      </c:pt>
                      <c:pt idx="95">
                        <c:v>44226</c:v>
                      </c:pt>
                      <c:pt idx="96">
                        <c:v>44227</c:v>
                      </c:pt>
                      <c:pt idx="97">
                        <c:v>44228</c:v>
                      </c:pt>
                      <c:pt idx="98">
                        <c:v>44229</c:v>
                      </c:pt>
                      <c:pt idx="99">
                        <c:v>44230</c:v>
                      </c:pt>
                      <c:pt idx="100">
                        <c:v>44231</c:v>
                      </c:pt>
                      <c:pt idx="101">
                        <c:v>44232</c:v>
                      </c:pt>
                      <c:pt idx="102">
                        <c:v>44233</c:v>
                      </c:pt>
                      <c:pt idx="103">
                        <c:v>44234</c:v>
                      </c:pt>
                      <c:pt idx="104">
                        <c:v>44235</c:v>
                      </c:pt>
                      <c:pt idx="105">
                        <c:v>44236</c:v>
                      </c:pt>
                      <c:pt idx="106">
                        <c:v>44237</c:v>
                      </c:pt>
                      <c:pt idx="107">
                        <c:v>44238</c:v>
                      </c:pt>
                      <c:pt idx="108">
                        <c:v>44239</c:v>
                      </c:pt>
                      <c:pt idx="109">
                        <c:v>44240</c:v>
                      </c:pt>
                      <c:pt idx="110">
                        <c:v>44241</c:v>
                      </c:pt>
                      <c:pt idx="111">
                        <c:v>44242</c:v>
                      </c:pt>
                      <c:pt idx="112">
                        <c:v>44243</c:v>
                      </c:pt>
                      <c:pt idx="113">
                        <c:v>44244</c:v>
                      </c:pt>
                      <c:pt idx="114">
                        <c:v>44245</c:v>
                      </c:pt>
                      <c:pt idx="115">
                        <c:v>44246</c:v>
                      </c:pt>
                      <c:pt idx="116">
                        <c:v>44247</c:v>
                      </c:pt>
                      <c:pt idx="117">
                        <c:v>44248</c:v>
                      </c:pt>
                      <c:pt idx="118">
                        <c:v>44249</c:v>
                      </c:pt>
                      <c:pt idx="119">
                        <c:v>44250</c:v>
                      </c:pt>
                      <c:pt idx="120">
                        <c:v>44251</c:v>
                      </c:pt>
                      <c:pt idx="121">
                        <c:v>44252</c:v>
                      </c:pt>
                      <c:pt idx="122">
                        <c:v>44253</c:v>
                      </c:pt>
                      <c:pt idx="123">
                        <c:v>44254</c:v>
                      </c:pt>
                      <c:pt idx="124">
                        <c:v>44255</c:v>
                      </c:pt>
                      <c:pt idx="125">
                        <c:v>44256</c:v>
                      </c:pt>
                      <c:pt idx="126">
                        <c:v>44257</c:v>
                      </c:pt>
                      <c:pt idx="127">
                        <c:v>44258</c:v>
                      </c:pt>
                      <c:pt idx="128">
                        <c:v>44259</c:v>
                      </c:pt>
                      <c:pt idx="129">
                        <c:v>44260</c:v>
                      </c:pt>
                      <c:pt idx="130">
                        <c:v>44261</c:v>
                      </c:pt>
                      <c:pt idx="131">
                        <c:v>44262</c:v>
                      </c:pt>
                      <c:pt idx="132">
                        <c:v>44263</c:v>
                      </c:pt>
                      <c:pt idx="133">
                        <c:v>44264</c:v>
                      </c:pt>
                      <c:pt idx="134">
                        <c:v>44265</c:v>
                      </c:pt>
                      <c:pt idx="135">
                        <c:v>44266</c:v>
                      </c:pt>
                      <c:pt idx="136">
                        <c:v>44267</c:v>
                      </c:pt>
                      <c:pt idx="137">
                        <c:v>44268</c:v>
                      </c:pt>
                      <c:pt idx="138">
                        <c:v>44269</c:v>
                      </c:pt>
                      <c:pt idx="139">
                        <c:v>44270</c:v>
                      </c:pt>
                      <c:pt idx="140">
                        <c:v>44271</c:v>
                      </c:pt>
                      <c:pt idx="141">
                        <c:v>44272</c:v>
                      </c:pt>
                      <c:pt idx="142">
                        <c:v>44273</c:v>
                      </c:pt>
                      <c:pt idx="143">
                        <c:v>44274</c:v>
                      </c:pt>
                      <c:pt idx="144">
                        <c:v>44275</c:v>
                      </c:pt>
                      <c:pt idx="145">
                        <c:v>44276</c:v>
                      </c:pt>
                      <c:pt idx="146">
                        <c:v>44277</c:v>
                      </c:pt>
                      <c:pt idx="147">
                        <c:v>44278</c:v>
                      </c:pt>
                      <c:pt idx="148">
                        <c:v>44279</c:v>
                      </c:pt>
                      <c:pt idx="149">
                        <c:v>44280</c:v>
                      </c:pt>
                      <c:pt idx="150">
                        <c:v>44281</c:v>
                      </c:pt>
                      <c:pt idx="151">
                        <c:v>44282</c:v>
                      </c:pt>
                      <c:pt idx="152">
                        <c:v>44283</c:v>
                      </c:pt>
                      <c:pt idx="153">
                        <c:v>44284</c:v>
                      </c:pt>
                      <c:pt idx="154">
                        <c:v>44285</c:v>
                      </c:pt>
                      <c:pt idx="155">
                        <c:v>44286</c:v>
                      </c:pt>
                      <c:pt idx="156">
                        <c:v>44287</c:v>
                      </c:pt>
                      <c:pt idx="157">
                        <c:v>44288</c:v>
                      </c:pt>
                      <c:pt idx="158">
                        <c:v>44289</c:v>
                      </c:pt>
                      <c:pt idx="159">
                        <c:v>44290</c:v>
                      </c:pt>
                      <c:pt idx="160">
                        <c:v>44291</c:v>
                      </c:pt>
                      <c:pt idx="161">
                        <c:v>44292</c:v>
                      </c:pt>
                      <c:pt idx="162">
                        <c:v>44293</c:v>
                      </c:pt>
                      <c:pt idx="163">
                        <c:v>44294</c:v>
                      </c:pt>
                      <c:pt idx="164">
                        <c:v>44295</c:v>
                      </c:pt>
                      <c:pt idx="165">
                        <c:v>44296</c:v>
                      </c:pt>
                      <c:pt idx="166">
                        <c:v>44297</c:v>
                      </c:pt>
                      <c:pt idx="167">
                        <c:v>44298</c:v>
                      </c:pt>
                      <c:pt idx="168">
                        <c:v>44299</c:v>
                      </c:pt>
                      <c:pt idx="169">
                        <c:v>44300</c:v>
                      </c:pt>
                      <c:pt idx="170">
                        <c:v>44301</c:v>
                      </c:pt>
                      <c:pt idx="171">
                        <c:v>44302</c:v>
                      </c:pt>
                      <c:pt idx="172">
                        <c:v>44303</c:v>
                      </c:pt>
                      <c:pt idx="173">
                        <c:v>44304</c:v>
                      </c:pt>
                      <c:pt idx="174">
                        <c:v>44305</c:v>
                      </c:pt>
                      <c:pt idx="175">
                        <c:v>44306</c:v>
                      </c:pt>
                      <c:pt idx="176">
                        <c:v>44307</c:v>
                      </c:pt>
                      <c:pt idx="177">
                        <c:v>44308</c:v>
                      </c:pt>
                      <c:pt idx="178">
                        <c:v>44309</c:v>
                      </c:pt>
                      <c:pt idx="179">
                        <c:v>44310</c:v>
                      </c:pt>
                      <c:pt idx="180">
                        <c:v>44311</c:v>
                      </c:pt>
                      <c:pt idx="181">
                        <c:v>44312</c:v>
                      </c:pt>
                    </c:numCache>
                  </c:numRef>
                </c:cat>
                <c:val>
                  <c:numRef>
                    <c:extLst xmlns:c15="http://schemas.microsoft.com/office/drawing/2012/chart">
                      <c:ext xmlns:c15="http://schemas.microsoft.com/office/drawing/2012/chart" uri="{02D57815-91ED-43cb-92C2-25804820EDAC}">
                        <c15:formulaRef>
                          <c15:sqref>[4]Sheet2!$F$2:$F$183</c15:sqref>
                        </c15:formulaRef>
                      </c:ext>
                    </c:extLst>
                    <c:numCache>
                      <c:formatCode>General</c:formatCode>
                      <c:ptCount val="182"/>
                      <c:pt idx="0">
                        <c:v>48.4</c:v>
                      </c:pt>
                      <c:pt idx="1">
                        <c:v>42.26</c:v>
                      </c:pt>
                      <c:pt idx="2">
                        <c:v>49.14</c:v>
                      </c:pt>
                      <c:pt idx="3">
                        <c:v>45.57</c:v>
                      </c:pt>
                      <c:pt idx="4">
                        <c:v>36</c:v>
                      </c:pt>
                      <c:pt idx="5">
                        <c:v>26.28</c:v>
                      </c:pt>
                      <c:pt idx="6">
                        <c:v>41.34</c:v>
                      </c:pt>
                      <c:pt idx="7">
                        <c:v>41.08</c:v>
                      </c:pt>
                      <c:pt idx="8">
                        <c:v>44</c:v>
                      </c:pt>
                      <c:pt idx="9">
                        <c:v>44.41</c:v>
                      </c:pt>
                      <c:pt idx="10">
                        <c:v>46.42</c:v>
                      </c:pt>
                      <c:pt idx="11">
                        <c:v>45.49</c:v>
                      </c:pt>
                      <c:pt idx="12">
                        <c:v>44.95</c:v>
                      </c:pt>
                      <c:pt idx="13">
                        <c:v>46.54</c:v>
                      </c:pt>
                      <c:pt idx="14">
                        <c:v>48</c:v>
                      </c:pt>
                      <c:pt idx="15">
                        <c:v>44.36</c:v>
                      </c:pt>
                      <c:pt idx="16">
                        <c:v>43.1</c:v>
                      </c:pt>
                      <c:pt idx="17">
                        <c:v>43.4</c:v>
                      </c:pt>
                      <c:pt idx="18">
                        <c:v>47.47</c:v>
                      </c:pt>
                      <c:pt idx="19">
                        <c:v>44.03</c:v>
                      </c:pt>
                      <c:pt idx="20">
                        <c:v>43.96</c:v>
                      </c:pt>
                      <c:pt idx="21">
                        <c:v>43.42</c:v>
                      </c:pt>
                      <c:pt idx="22">
                        <c:v>44.97</c:v>
                      </c:pt>
                      <c:pt idx="23">
                        <c:v>44.19</c:v>
                      </c:pt>
                      <c:pt idx="24">
                        <c:v>47.74</c:v>
                      </c:pt>
                      <c:pt idx="25">
                        <c:v>41.09</c:v>
                      </c:pt>
                      <c:pt idx="26">
                        <c:v>43.03</c:v>
                      </c:pt>
                      <c:pt idx="27">
                        <c:v>46.94</c:v>
                      </c:pt>
                      <c:pt idx="28">
                        <c:v>43.55</c:v>
                      </c:pt>
                      <c:pt idx="29">
                        <c:v>46.95</c:v>
                      </c:pt>
                      <c:pt idx="30">
                        <c:v>56.16</c:v>
                      </c:pt>
                      <c:pt idx="31">
                        <c:v>65.2</c:v>
                      </c:pt>
                      <c:pt idx="32">
                        <c:v>48.74</c:v>
                      </c:pt>
                      <c:pt idx="33">
                        <c:v>48.06</c:v>
                      </c:pt>
                      <c:pt idx="34">
                        <c:v>52.2</c:v>
                      </c:pt>
                      <c:pt idx="35">
                        <c:v>54.32</c:v>
                      </c:pt>
                      <c:pt idx="36">
                        <c:v>60.77</c:v>
                      </c:pt>
                      <c:pt idx="37">
                        <c:v>56.76</c:v>
                      </c:pt>
                      <c:pt idx="38">
                        <c:v>54.12</c:v>
                      </c:pt>
                      <c:pt idx="39">
                        <c:v>51.67</c:v>
                      </c:pt>
                      <c:pt idx="40">
                        <c:v>50</c:v>
                      </c:pt>
                      <c:pt idx="41">
                        <c:v>81.400000000000006</c:v>
                      </c:pt>
                      <c:pt idx="42">
                        <c:v>73.3</c:v>
                      </c:pt>
                      <c:pt idx="43">
                        <c:v>95.58</c:v>
                      </c:pt>
                      <c:pt idx="44">
                        <c:v>74</c:v>
                      </c:pt>
                      <c:pt idx="45">
                        <c:v>56.44</c:v>
                      </c:pt>
                      <c:pt idx="46">
                        <c:v>51.69</c:v>
                      </c:pt>
                      <c:pt idx="47">
                        <c:v>47.73</c:v>
                      </c:pt>
                      <c:pt idx="48">
                        <c:v>50.6</c:v>
                      </c:pt>
                      <c:pt idx="49">
                        <c:v>52.82</c:v>
                      </c:pt>
                      <c:pt idx="50">
                        <c:v>52.26</c:v>
                      </c:pt>
                      <c:pt idx="51">
                        <c:v>54.41</c:v>
                      </c:pt>
                      <c:pt idx="52">
                        <c:v>52.22</c:v>
                      </c:pt>
                      <c:pt idx="53">
                        <c:v>46.12</c:v>
                      </c:pt>
                      <c:pt idx="54">
                        <c:v>46.5</c:v>
                      </c:pt>
                      <c:pt idx="55">
                        <c:v>52.6</c:v>
                      </c:pt>
                      <c:pt idx="56">
                        <c:v>53.65</c:v>
                      </c:pt>
                      <c:pt idx="57">
                        <c:v>57.19</c:v>
                      </c:pt>
                      <c:pt idx="58">
                        <c:v>53.05</c:v>
                      </c:pt>
                      <c:pt idx="59">
                        <c:v>60.35</c:v>
                      </c:pt>
                      <c:pt idx="60">
                        <c:v>46.68</c:v>
                      </c:pt>
                      <c:pt idx="61">
                        <c:v>44.03</c:v>
                      </c:pt>
                      <c:pt idx="62">
                        <c:v>56.8</c:v>
                      </c:pt>
                      <c:pt idx="63">
                        <c:v>60.18</c:v>
                      </c:pt>
                      <c:pt idx="64">
                        <c:v>61.97</c:v>
                      </c:pt>
                      <c:pt idx="65">
                        <c:v>61.14</c:v>
                      </c:pt>
                      <c:pt idx="66">
                        <c:v>59.48</c:v>
                      </c:pt>
                      <c:pt idx="67">
                        <c:v>61.27</c:v>
                      </c:pt>
                      <c:pt idx="68">
                        <c:v>57.66</c:v>
                      </c:pt>
                      <c:pt idx="69">
                        <c:v>60.84</c:v>
                      </c:pt>
                      <c:pt idx="70">
                        <c:v>59.9</c:v>
                      </c:pt>
                      <c:pt idx="71">
                        <c:v>93.61</c:v>
                      </c:pt>
                      <c:pt idx="72">
                        <c:v>83.61</c:v>
                      </c:pt>
                      <c:pt idx="73">
                        <c:v>88.66</c:v>
                      </c:pt>
                      <c:pt idx="74">
                        <c:v>62.58</c:v>
                      </c:pt>
                      <c:pt idx="75">
                        <c:v>68.150000000000006</c:v>
                      </c:pt>
                      <c:pt idx="76">
                        <c:v>64.680000000000007</c:v>
                      </c:pt>
                      <c:pt idx="77">
                        <c:v>83.83</c:v>
                      </c:pt>
                      <c:pt idx="78">
                        <c:v>146.68</c:v>
                      </c:pt>
                      <c:pt idx="79">
                        <c:v>76.540000000000006</c:v>
                      </c:pt>
                      <c:pt idx="80">
                        <c:v>155.38999999999999</c:v>
                      </c:pt>
                      <c:pt idx="81">
                        <c:v>60</c:v>
                      </c:pt>
                      <c:pt idx="82">
                        <c:v>60.78</c:v>
                      </c:pt>
                      <c:pt idx="83">
                        <c:v>62.15</c:v>
                      </c:pt>
                      <c:pt idx="84">
                        <c:v>61.31</c:v>
                      </c:pt>
                      <c:pt idx="85">
                        <c:v>65.12</c:v>
                      </c:pt>
                      <c:pt idx="86">
                        <c:v>57.04</c:v>
                      </c:pt>
                      <c:pt idx="87">
                        <c:v>61.62</c:v>
                      </c:pt>
                      <c:pt idx="88">
                        <c:v>64.13</c:v>
                      </c:pt>
                      <c:pt idx="89">
                        <c:v>68.209999999999994</c:v>
                      </c:pt>
                      <c:pt idx="90">
                        <c:v>63.93</c:v>
                      </c:pt>
                      <c:pt idx="91">
                        <c:v>78.31</c:v>
                      </c:pt>
                      <c:pt idx="92">
                        <c:v>68.73</c:v>
                      </c:pt>
                      <c:pt idx="93">
                        <c:v>58.84</c:v>
                      </c:pt>
                      <c:pt idx="94">
                        <c:v>60.12</c:v>
                      </c:pt>
                      <c:pt idx="95">
                        <c:v>58.07</c:v>
                      </c:pt>
                      <c:pt idx="96">
                        <c:v>60.17</c:v>
                      </c:pt>
                      <c:pt idx="97">
                        <c:v>80.42</c:v>
                      </c:pt>
                      <c:pt idx="98">
                        <c:v>58.88</c:v>
                      </c:pt>
                      <c:pt idx="99">
                        <c:v>59.3</c:v>
                      </c:pt>
                      <c:pt idx="100">
                        <c:v>59.68</c:v>
                      </c:pt>
                      <c:pt idx="101">
                        <c:v>60.39</c:v>
                      </c:pt>
                      <c:pt idx="102">
                        <c:v>59.01</c:v>
                      </c:pt>
                      <c:pt idx="103">
                        <c:v>53</c:v>
                      </c:pt>
                      <c:pt idx="104">
                        <c:v>58.62</c:v>
                      </c:pt>
                      <c:pt idx="105">
                        <c:v>66.78</c:v>
                      </c:pt>
                      <c:pt idx="106">
                        <c:v>71.61</c:v>
                      </c:pt>
                      <c:pt idx="107">
                        <c:v>80.05</c:v>
                      </c:pt>
                      <c:pt idx="108">
                        <c:v>63.22</c:v>
                      </c:pt>
                      <c:pt idx="109">
                        <c:v>54</c:v>
                      </c:pt>
                      <c:pt idx="110">
                        <c:v>49.11</c:v>
                      </c:pt>
                      <c:pt idx="111">
                        <c:v>54.44</c:v>
                      </c:pt>
                      <c:pt idx="112">
                        <c:v>53.89</c:v>
                      </c:pt>
                      <c:pt idx="113">
                        <c:v>51</c:v>
                      </c:pt>
                      <c:pt idx="114">
                        <c:v>51.7</c:v>
                      </c:pt>
                      <c:pt idx="115">
                        <c:v>52.72</c:v>
                      </c:pt>
                      <c:pt idx="116">
                        <c:v>52.3</c:v>
                      </c:pt>
                      <c:pt idx="117">
                        <c:v>51</c:v>
                      </c:pt>
                      <c:pt idx="118">
                        <c:v>54.06</c:v>
                      </c:pt>
                      <c:pt idx="119">
                        <c:v>47.5</c:v>
                      </c:pt>
                      <c:pt idx="120">
                        <c:v>47.76</c:v>
                      </c:pt>
                      <c:pt idx="121">
                        <c:v>52.59</c:v>
                      </c:pt>
                      <c:pt idx="122">
                        <c:v>54.45</c:v>
                      </c:pt>
                      <c:pt idx="123">
                        <c:v>50.33</c:v>
                      </c:pt>
                      <c:pt idx="124">
                        <c:v>52.47</c:v>
                      </c:pt>
                      <c:pt idx="125">
                        <c:v>60.1</c:v>
                      </c:pt>
                      <c:pt idx="126">
                        <c:v>63.93</c:v>
                      </c:pt>
                      <c:pt idx="127">
                        <c:v>85.6</c:v>
                      </c:pt>
                      <c:pt idx="128">
                        <c:v>63.44</c:v>
                      </c:pt>
                      <c:pt idx="129">
                        <c:v>56.3</c:v>
                      </c:pt>
                      <c:pt idx="130">
                        <c:v>61.86</c:v>
                      </c:pt>
                      <c:pt idx="131">
                        <c:v>58.92</c:v>
                      </c:pt>
                      <c:pt idx="132">
                        <c:v>65.989999999999995</c:v>
                      </c:pt>
                      <c:pt idx="133">
                        <c:v>58.73</c:v>
                      </c:pt>
                      <c:pt idx="134">
                        <c:v>62.26</c:v>
                      </c:pt>
                      <c:pt idx="135">
                        <c:v>56</c:v>
                      </c:pt>
                      <c:pt idx="136">
                        <c:v>56.96</c:v>
                      </c:pt>
                      <c:pt idx="137">
                        <c:v>51.62</c:v>
                      </c:pt>
                      <c:pt idx="138">
                        <c:v>53.72</c:v>
                      </c:pt>
                      <c:pt idx="139">
                        <c:v>61.47</c:v>
                      </c:pt>
                      <c:pt idx="140">
                        <c:v>61.5</c:v>
                      </c:pt>
                      <c:pt idx="141">
                        <c:v>55.73</c:v>
                      </c:pt>
                      <c:pt idx="142">
                        <c:v>58.97</c:v>
                      </c:pt>
                      <c:pt idx="143">
                        <c:v>69.33</c:v>
                      </c:pt>
                      <c:pt idx="144">
                        <c:v>55.06</c:v>
                      </c:pt>
                      <c:pt idx="145">
                        <c:v>53.86</c:v>
                      </c:pt>
                      <c:pt idx="146">
                        <c:v>56.76</c:v>
                      </c:pt>
                      <c:pt idx="147">
                        <c:v>54.43</c:v>
                      </c:pt>
                      <c:pt idx="148">
                        <c:v>55.38</c:v>
                      </c:pt>
                      <c:pt idx="149">
                        <c:v>53.97</c:v>
                      </c:pt>
                      <c:pt idx="150">
                        <c:v>54.97</c:v>
                      </c:pt>
                      <c:pt idx="151">
                        <c:v>45.28</c:v>
                      </c:pt>
                      <c:pt idx="152">
                        <c:v>12.43</c:v>
                      </c:pt>
                      <c:pt idx="153">
                        <c:v>43.45</c:v>
                      </c:pt>
                      <c:pt idx="154">
                        <c:v>54.17</c:v>
                      </c:pt>
                      <c:pt idx="155">
                        <c:v>54.94</c:v>
                      </c:pt>
                      <c:pt idx="156">
                        <c:v>57.88</c:v>
                      </c:pt>
                      <c:pt idx="157">
                        <c:v>59.85</c:v>
                      </c:pt>
                      <c:pt idx="158">
                        <c:v>57.25</c:v>
                      </c:pt>
                      <c:pt idx="159">
                        <c:v>52</c:v>
                      </c:pt>
                      <c:pt idx="160">
                        <c:v>24.71</c:v>
                      </c:pt>
                      <c:pt idx="161">
                        <c:v>59.39</c:v>
                      </c:pt>
                      <c:pt idx="162">
                        <c:v>62.17</c:v>
                      </c:pt>
                      <c:pt idx="163">
                        <c:v>62.86</c:v>
                      </c:pt>
                      <c:pt idx="164">
                        <c:v>67.61</c:v>
                      </c:pt>
                      <c:pt idx="165">
                        <c:v>65.290000000000006</c:v>
                      </c:pt>
                      <c:pt idx="166">
                        <c:v>59.89</c:v>
                      </c:pt>
                      <c:pt idx="167">
                        <c:v>72.58</c:v>
                      </c:pt>
                      <c:pt idx="168">
                        <c:v>90.61</c:v>
                      </c:pt>
                      <c:pt idx="169">
                        <c:v>96.71</c:v>
                      </c:pt>
                      <c:pt idx="170">
                        <c:v>70.64</c:v>
                      </c:pt>
                      <c:pt idx="171">
                        <c:v>73.33</c:v>
                      </c:pt>
                      <c:pt idx="172">
                        <c:v>69.72</c:v>
                      </c:pt>
                      <c:pt idx="173">
                        <c:v>68.37</c:v>
                      </c:pt>
                      <c:pt idx="174">
                        <c:v>71.97</c:v>
                      </c:pt>
                      <c:pt idx="175">
                        <c:v>70.510000000000005</c:v>
                      </c:pt>
                      <c:pt idx="176">
                        <c:v>62.61</c:v>
                      </c:pt>
                      <c:pt idx="177">
                        <c:v>67.62</c:v>
                      </c:pt>
                      <c:pt idx="178">
                        <c:v>68.209999999999994</c:v>
                      </c:pt>
                      <c:pt idx="179">
                        <c:v>66.739999999999995</c:v>
                      </c:pt>
                      <c:pt idx="180">
                        <c:v>62.17</c:v>
                      </c:pt>
                      <c:pt idx="181">
                        <c:v>68.61</c:v>
                      </c:pt>
                    </c:numCache>
                  </c:numRef>
                </c:val>
                <c:smooth val="0"/>
                <c:extLst xmlns:c15="http://schemas.microsoft.com/office/drawing/2012/chart">
                  <c:ext xmlns:c16="http://schemas.microsoft.com/office/drawing/2014/chart" uri="{C3380CC4-5D6E-409C-BE32-E72D297353CC}">
                    <c16:uniqueId val="{00000004-CBD2-42DF-A235-D951D9A9EEDF}"/>
                  </c:ext>
                </c:extLst>
              </c15:ser>
            </c15:filteredLineSeries>
            <c15:filteredLineSeries>
              <c15:ser>
                <c:idx val="6"/>
                <c:order val="5"/>
                <c:tx>
                  <c:strRef>
                    <c:extLst xmlns:c15="http://schemas.microsoft.com/office/drawing/2012/chart">
                      <c:ext xmlns:c15="http://schemas.microsoft.com/office/drawing/2012/chart" uri="{02D57815-91ED-43cb-92C2-25804820EDAC}">
                        <c15:formulaRef>
                          <c15:sqref>[4]Sheet2!$H$1</c15:sqref>
                        </c15:formulaRef>
                      </c:ext>
                    </c:extLst>
                    <c:strCache>
                      <c:ptCount val="1"/>
                      <c:pt idx="0">
                        <c:v>Block 6</c:v>
                      </c:pt>
                    </c:strCache>
                  </c:strRef>
                </c:tx>
                <c:spPr>
                  <a:ln w="28575" cap="rnd">
                    <a:solidFill>
                      <a:schemeClr val="accent1">
                        <a:lumMod val="60000"/>
                      </a:schemeClr>
                    </a:solidFill>
                    <a:round/>
                  </a:ln>
                  <a:effectLst/>
                </c:spPr>
                <c:marker>
                  <c:symbol val="none"/>
                </c:marker>
                <c:cat>
                  <c:numRef>
                    <c:extLst xmlns:c15="http://schemas.microsoft.com/office/drawing/2012/chart">
                      <c:ext xmlns:c15="http://schemas.microsoft.com/office/drawing/2012/chart" uri="{02D57815-91ED-43cb-92C2-25804820EDAC}">
                        <c15:formulaRef>
                          <c15:sqref>[4]Sheet2!$A$2:$A$183</c15:sqref>
                        </c15:formulaRef>
                      </c:ext>
                    </c:extLst>
                    <c:numCache>
                      <c:formatCode>General</c:formatCode>
                      <c:ptCount val="182"/>
                      <c:pt idx="0">
                        <c:v>44131</c:v>
                      </c:pt>
                      <c:pt idx="1">
                        <c:v>44132</c:v>
                      </c:pt>
                      <c:pt idx="2">
                        <c:v>44133</c:v>
                      </c:pt>
                      <c:pt idx="3">
                        <c:v>44134</c:v>
                      </c:pt>
                      <c:pt idx="4">
                        <c:v>44135</c:v>
                      </c:pt>
                      <c:pt idx="5">
                        <c:v>44136</c:v>
                      </c:pt>
                      <c:pt idx="6">
                        <c:v>44137</c:v>
                      </c:pt>
                      <c:pt idx="7">
                        <c:v>44138</c:v>
                      </c:pt>
                      <c:pt idx="8">
                        <c:v>44139</c:v>
                      </c:pt>
                      <c:pt idx="9">
                        <c:v>44140</c:v>
                      </c:pt>
                      <c:pt idx="10">
                        <c:v>44141</c:v>
                      </c:pt>
                      <c:pt idx="11">
                        <c:v>44142</c:v>
                      </c:pt>
                      <c:pt idx="12">
                        <c:v>44143</c:v>
                      </c:pt>
                      <c:pt idx="13">
                        <c:v>44144</c:v>
                      </c:pt>
                      <c:pt idx="14">
                        <c:v>44145</c:v>
                      </c:pt>
                      <c:pt idx="15">
                        <c:v>44146</c:v>
                      </c:pt>
                      <c:pt idx="16">
                        <c:v>44147</c:v>
                      </c:pt>
                      <c:pt idx="17">
                        <c:v>44148</c:v>
                      </c:pt>
                      <c:pt idx="18">
                        <c:v>44149</c:v>
                      </c:pt>
                      <c:pt idx="19">
                        <c:v>44150</c:v>
                      </c:pt>
                      <c:pt idx="20">
                        <c:v>44151</c:v>
                      </c:pt>
                      <c:pt idx="21">
                        <c:v>44152</c:v>
                      </c:pt>
                      <c:pt idx="22">
                        <c:v>44153</c:v>
                      </c:pt>
                      <c:pt idx="23">
                        <c:v>44154</c:v>
                      </c:pt>
                      <c:pt idx="24">
                        <c:v>44155</c:v>
                      </c:pt>
                      <c:pt idx="25">
                        <c:v>44156</c:v>
                      </c:pt>
                      <c:pt idx="26">
                        <c:v>44157</c:v>
                      </c:pt>
                      <c:pt idx="27">
                        <c:v>44158</c:v>
                      </c:pt>
                      <c:pt idx="28">
                        <c:v>44159</c:v>
                      </c:pt>
                      <c:pt idx="29">
                        <c:v>44160</c:v>
                      </c:pt>
                      <c:pt idx="30">
                        <c:v>44161</c:v>
                      </c:pt>
                      <c:pt idx="31">
                        <c:v>44162</c:v>
                      </c:pt>
                      <c:pt idx="32">
                        <c:v>44163</c:v>
                      </c:pt>
                      <c:pt idx="33">
                        <c:v>44164</c:v>
                      </c:pt>
                      <c:pt idx="34">
                        <c:v>44165</c:v>
                      </c:pt>
                      <c:pt idx="35">
                        <c:v>44166</c:v>
                      </c:pt>
                      <c:pt idx="36">
                        <c:v>44167</c:v>
                      </c:pt>
                      <c:pt idx="37">
                        <c:v>44168</c:v>
                      </c:pt>
                      <c:pt idx="38">
                        <c:v>44169</c:v>
                      </c:pt>
                      <c:pt idx="39">
                        <c:v>44170</c:v>
                      </c:pt>
                      <c:pt idx="40">
                        <c:v>44171</c:v>
                      </c:pt>
                      <c:pt idx="41">
                        <c:v>44172</c:v>
                      </c:pt>
                      <c:pt idx="42">
                        <c:v>44173</c:v>
                      </c:pt>
                      <c:pt idx="43">
                        <c:v>44174</c:v>
                      </c:pt>
                      <c:pt idx="44">
                        <c:v>44175</c:v>
                      </c:pt>
                      <c:pt idx="45">
                        <c:v>44176</c:v>
                      </c:pt>
                      <c:pt idx="46">
                        <c:v>44177</c:v>
                      </c:pt>
                      <c:pt idx="47">
                        <c:v>44178</c:v>
                      </c:pt>
                      <c:pt idx="48">
                        <c:v>44179</c:v>
                      </c:pt>
                      <c:pt idx="49">
                        <c:v>44180</c:v>
                      </c:pt>
                      <c:pt idx="50">
                        <c:v>44181</c:v>
                      </c:pt>
                      <c:pt idx="51">
                        <c:v>44182</c:v>
                      </c:pt>
                      <c:pt idx="52">
                        <c:v>44183</c:v>
                      </c:pt>
                      <c:pt idx="53">
                        <c:v>44184</c:v>
                      </c:pt>
                      <c:pt idx="54">
                        <c:v>44185</c:v>
                      </c:pt>
                      <c:pt idx="55">
                        <c:v>44186</c:v>
                      </c:pt>
                      <c:pt idx="56">
                        <c:v>44187</c:v>
                      </c:pt>
                      <c:pt idx="57">
                        <c:v>44188</c:v>
                      </c:pt>
                      <c:pt idx="58">
                        <c:v>44189</c:v>
                      </c:pt>
                      <c:pt idx="59">
                        <c:v>44190</c:v>
                      </c:pt>
                      <c:pt idx="60">
                        <c:v>44191</c:v>
                      </c:pt>
                      <c:pt idx="61">
                        <c:v>44192</c:v>
                      </c:pt>
                      <c:pt idx="62">
                        <c:v>44193</c:v>
                      </c:pt>
                      <c:pt idx="63">
                        <c:v>44194</c:v>
                      </c:pt>
                      <c:pt idx="64">
                        <c:v>44195</c:v>
                      </c:pt>
                      <c:pt idx="65">
                        <c:v>44196</c:v>
                      </c:pt>
                      <c:pt idx="66">
                        <c:v>44197</c:v>
                      </c:pt>
                      <c:pt idx="67">
                        <c:v>44198</c:v>
                      </c:pt>
                      <c:pt idx="68">
                        <c:v>44199</c:v>
                      </c:pt>
                      <c:pt idx="69">
                        <c:v>44200</c:v>
                      </c:pt>
                      <c:pt idx="70">
                        <c:v>44201</c:v>
                      </c:pt>
                      <c:pt idx="71">
                        <c:v>44202</c:v>
                      </c:pt>
                      <c:pt idx="72">
                        <c:v>44203</c:v>
                      </c:pt>
                      <c:pt idx="73">
                        <c:v>44204</c:v>
                      </c:pt>
                      <c:pt idx="74">
                        <c:v>44205</c:v>
                      </c:pt>
                      <c:pt idx="75">
                        <c:v>44206</c:v>
                      </c:pt>
                      <c:pt idx="76">
                        <c:v>44207</c:v>
                      </c:pt>
                      <c:pt idx="77">
                        <c:v>44208</c:v>
                      </c:pt>
                      <c:pt idx="78">
                        <c:v>44209</c:v>
                      </c:pt>
                      <c:pt idx="79">
                        <c:v>44210</c:v>
                      </c:pt>
                      <c:pt idx="80">
                        <c:v>44211</c:v>
                      </c:pt>
                      <c:pt idx="81">
                        <c:v>44212</c:v>
                      </c:pt>
                      <c:pt idx="82">
                        <c:v>44213</c:v>
                      </c:pt>
                      <c:pt idx="83">
                        <c:v>44214</c:v>
                      </c:pt>
                      <c:pt idx="84">
                        <c:v>44215</c:v>
                      </c:pt>
                      <c:pt idx="85">
                        <c:v>44216</c:v>
                      </c:pt>
                      <c:pt idx="86">
                        <c:v>44217</c:v>
                      </c:pt>
                      <c:pt idx="87">
                        <c:v>44218</c:v>
                      </c:pt>
                      <c:pt idx="88">
                        <c:v>44219</c:v>
                      </c:pt>
                      <c:pt idx="89">
                        <c:v>44220</c:v>
                      </c:pt>
                      <c:pt idx="90">
                        <c:v>44221</c:v>
                      </c:pt>
                      <c:pt idx="91">
                        <c:v>44222</c:v>
                      </c:pt>
                      <c:pt idx="92">
                        <c:v>44223</c:v>
                      </c:pt>
                      <c:pt idx="93">
                        <c:v>44224</c:v>
                      </c:pt>
                      <c:pt idx="94">
                        <c:v>44225</c:v>
                      </c:pt>
                      <c:pt idx="95">
                        <c:v>44226</c:v>
                      </c:pt>
                      <c:pt idx="96">
                        <c:v>44227</c:v>
                      </c:pt>
                      <c:pt idx="97">
                        <c:v>44228</c:v>
                      </c:pt>
                      <c:pt idx="98">
                        <c:v>44229</c:v>
                      </c:pt>
                      <c:pt idx="99">
                        <c:v>44230</c:v>
                      </c:pt>
                      <c:pt idx="100">
                        <c:v>44231</c:v>
                      </c:pt>
                      <c:pt idx="101">
                        <c:v>44232</c:v>
                      </c:pt>
                      <c:pt idx="102">
                        <c:v>44233</c:v>
                      </c:pt>
                      <c:pt idx="103">
                        <c:v>44234</c:v>
                      </c:pt>
                      <c:pt idx="104">
                        <c:v>44235</c:v>
                      </c:pt>
                      <c:pt idx="105">
                        <c:v>44236</c:v>
                      </c:pt>
                      <c:pt idx="106">
                        <c:v>44237</c:v>
                      </c:pt>
                      <c:pt idx="107">
                        <c:v>44238</c:v>
                      </c:pt>
                      <c:pt idx="108">
                        <c:v>44239</c:v>
                      </c:pt>
                      <c:pt idx="109">
                        <c:v>44240</c:v>
                      </c:pt>
                      <c:pt idx="110">
                        <c:v>44241</c:v>
                      </c:pt>
                      <c:pt idx="111">
                        <c:v>44242</c:v>
                      </c:pt>
                      <c:pt idx="112">
                        <c:v>44243</c:v>
                      </c:pt>
                      <c:pt idx="113">
                        <c:v>44244</c:v>
                      </c:pt>
                      <c:pt idx="114">
                        <c:v>44245</c:v>
                      </c:pt>
                      <c:pt idx="115">
                        <c:v>44246</c:v>
                      </c:pt>
                      <c:pt idx="116">
                        <c:v>44247</c:v>
                      </c:pt>
                      <c:pt idx="117">
                        <c:v>44248</c:v>
                      </c:pt>
                      <c:pt idx="118">
                        <c:v>44249</c:v>
                      </c:pt>
                      <c:pt idx="119">
                        <c:v>44250</c:v>
                      </c:pt>
                      <c:pt idx="120">
                        <c:v>44251</c:v>
                      </c:pt>
                      <c:pt idx="121">
                        <c:v>44252</c:v>
                      </c:pt>
                      <c:pt idx="122">
                        <c:v>44253</c:v>
                      </c:pt>
                      <c:pt idx="123">
                        <c:v>44254</c:v>
                      </c:pt>
                      <c:pt idx="124">
                        <c:v>44255</c:v>
                      </c:pt>
                      <c:pt idx="125">
                        <c:v>44256</c:v>
                      </c:pt>
                      <c:pt idx="126">
                        <c:v>44257</c:v>
                      </c:pt>
                      <c:pt idx="127">
                        <c:v>44258</c:v>
                      </c:pt>
                      <c:pt idx="128">
                        <c:v>44259</c:v>
                      </c:pt>
                      <c:pt idx="129">
                        <c:v>44260</c:v>
                      </c:pt>
                      <c:pt idx="130">
                        <c:v>44261</c:v>
                      </c:pt>
                      <c:pt idx="131">
                        <c:v>44262</c:v>
                      </c:pt>
                      <c:pt idx="132">
                        <c:v>44263</c:v>
                      </c:pt>
                      <c:pt idx="133">
                        <c:v>44264</c:v>
                      </c:pt>
                      <c:pt idx="134">
                        <c:v>44265</c:v>
                      </c:pt>
                      <c:pt idx="135">
                        <c:v>44266</c:v>
                      </c:pt>
                      <c:pt idx="136">
                        <c:v>44267</c:v>
                      </c:pt>
                      <c:pt idx="137">
                        <c:v>44268</c:v>
                      </c:pt>
                      <c:pt idx="138">
                        <c:v>44269</c:v>
                      </c:pt>
                      <c:pt idx="139">
                        <c:v>44270</c:v>
                      </c:pt>
                      <c:pt idx="140">
                        <c:v>44271</c:v>
                      </c:pt>
                      <c:pt idx="141">
                        <c:v>44272</c:v>
                      </c:pt>
                      <c:pt idx="142">
                        <c:v>44273</c:v>
                      </c:pt>
                      <c:pt idx="143">
                        <c:v>44274</c:v>
                      </c:pt>
                      <c:pt idx="144">
                        <c:v>44275</c:v>
                      </c:pt>
                      <c:pt idx="145">
                        <c:v>44276</c:v>
                      </c:pt>
                      <c:pt idx="146">
                        <c:v>44277</c:v>
                      </c:pt>
                      <c:pt idx="147">
                        <c:v>44278</c:v>
                      </c:pt>
                      <c:pt idx="148">
                        <c:v>44279</c:v>
                      </c:pt>
                      <c:pt idx="149">
                        <c:v>44280</c:v>
                      </c:pt>
                      <c:pt idx="150">
                        <c:v>44281</c:v>
                      </c:pt>
                      <c:pt idx="151">
                        <c:v>44282</c:v>
                      </c:pt>
                      <c:pt idx="152">
                        <c:v>44283</c:v>
                      </c:pt>
                      <c:pt idx="153">
                        <c:v>44284</c:v>
                      </c:pt>
                      <c:pt idx="154">
                        <c:v>44285</c:v>
                      </c:pt>
                      <c:pt idx="155">
                        <c:v>44286</c:v>
                      </c:pt>
                      <c:pt idx="156">
                        <c:v>44287</c:v>
                      </c:pt>
                      <c:pt idx="157">
                        <c:v>44288</c:v>
                      </c:pt>
                      <c:pt idx="158">
                        <c:v>44289</c:v>
                      </c:pt>
                      <c:pt idx="159">
                        <c:v>44290</c:v>
                      </c:pt>
                      <c:pt idx="160">
                        <c:v>44291</c:v>
                      </c:pt>
                      <c:pt idx="161">
                        <c:v>44292</c:v>
                      </c:pt>
                      <c:pt idx="162">
                        <c:v>44293</c:v>
                      </c:pt>
                      <c:pt idx="163">
                        <c:v>44294</c:v>
                      </c:pt>
                      <c:pt idx="164">
                        <c:v>44295</c:v>
                      </c:pt>
                      <c:pt idx="165">
                        <c:v>44296</c:v>
                      </c:pt>
                      <c:pt idx="166">
                        <c:v>44297</c:v>
                      </c:pt>
                      <c:pt idx="167">
                        <c:v>44298</c:v>
                      </c:pt>
                      <c:pt idx="168">
                        <c:v>44299</c:v>
                      </c:pt>
                      <c:pt idx="169">
                        <c:v>44300</c:v>
                      </c:pt>
                      <c:pt idx="170">
                        <c:v>44301</c:v>
                      </c:pt>
                      <c:pt idx="171">
                        <c:v>44302</c:v>
                      </c:pt>
                      <c:pt idx="172">
                        <c:v>44303</c:v>
                      </c:pt>
                      <c:pt idx="173">
                        <c:v>44304</c:v>
                      </c:pt>
                      <c:pt idx="174">
                        <c:v>44305</c:v>
                      </c:pt>
                      <c:pt idx="175">
                        <c:v>44306</c:v>
                      </c:pt>
                      <c:pt idx="176">
                        <c:v>44307</c:v>
                      </c:pt>
                      <c:pt idx="177">
                        <c:v>44308</c:v>
                      </c:pt>
                      <c:pt idx="178">
                        <c:v>44309</c:v>
                      </c:pt>
                      <c:pt idx="179">
                        <c:v>44310</c:v>
                      </c:pt>
                      <c:pt idx="180">
                        <c:v>44311</c:v>
                      </c:pt>
                      <c:pt idx="181">
                        <c:v>44312</c:v>
                      </c:pt>
                    </c:numCache>
                  </c:numRef>
                </c:cat>
                <c:val>
                  <c:numRef>
                    <c:extLst xmlns:c15="http://schemas.microsoft.com/office/drawing/2012/chart">
                      <c:ext xmlns:c15="http://schemas.microsoft.com/office/drawing/2012/chart" uri="{02D57815-91ED-43cb-92C2-25804820EDAC}">
                        <c15:formulaRef>
                          <c15:sqref>[4]Sheet2!$H$2:$H$183</c15:sqref>
                        </c15:formulaRef>
                      </c:ext>
                    </c:extLst>
                    <c:numCache>
                      <c:formatCode>General</c:formatCode>
                      <c:ptCount val="182"/>
                      <c:pt idx="0">
                        <c:v>43.02</c:v>
                      </c:pt>
                      <c:pt idx="1">
                        <c:v>39.479999999999997</c:v>
                      </c:pt>
                      <c:pt idx="2">
                        <c:v>38.409999999999997</c:v>
                      </c:pt>
                      <c:pt idx="3">
                        <c:v>45.83</c:v>
                      </c:pt>
                      <c:pt idx="4">
                        <c:v>37.99</c:v>
                      </c:pt>
                      <c:pt idx="5">
                        <c:v>41.09</c:v>
                      </c:pt>
                      <c:pt idx="6">
                        <c:v>40.07</c:v>
                      </c:pt>
                      <c:pt idx="7">
                        <c:v>42.47</c:v>
                      </c:pt>
                      <c:pt idx="8">
                        <c:v>44.76</c:v>
                      </c:pt>
                      <c:pt idx="9">
                        <c:v>48.95</c:v>
                      </c:pt>
                      <c:pt idx="10">
                        <c:v>43.9</c:v>
                      </c:pt>
                      <c:pt idx="11">
                        <c:v>39.130000000000003</c:v>
                      </c:pt>
                      <c:pt idx="12">
                        <c:v>40.36</c:v>
                      </c:pt>
                      <c:pt idx="13">
                        <c:v>46.82</c:v>
                      </c:pt>
                      <c:pt idx="14">
                        <c:v>43.11</c:v>
                      </c:pt>
                      <c:pt idx="15">
                        <c:v>42.37</c:v>
                      </c:pt>
                      <c:pt idx="16">
                        <c:v>40.409999999999997</c:v>
                      </c:pt>
                      <c:pt idx="17">
                        <c:v>44.21</c:v>
                      </c:pt>
                      <c:pt idx="18">
                        <c:v>34.229999999999997</c:v>
                      </c:pt>
                      <c:pt idx="19">
                        <c:v>44.85</c:v>
                      </c:pt>
                      <c:pt idx="20">
                        <c:v>43.57</c:v>
                      </c:pt>
                      <c:pt idx="21">
                        <c:v>40.83</c:v>
                      </c:pt>
                      <c:pt idx="22">
                        <c:v>38.89</c:v>
                      </c:pt>
                      <c:pt idx="23">
                        <c:v>46.43</c:v>
                      </c:pt>
                      <c:pt idx="24">
                        <c:v>38.299999999999997</c:v>
                      </c:pt>
                      <c:pt idx="25">
                        <c:v>40.79</c:v>
                      </c:pt>
                      <c:pt idx="26">
                        <c:v>41.48</c:v>
                      </c:pt>
                      <c:pt idx="27">
                        <c:v>42.95</c:v>
                      </c:pt>
                      <c:pt idx="28">
                        <c:v>43.15</c:v>
                      </c:pt>
                      <c:pt idx="29">
                        <c:v>45</c:v>
                      </c:pt>
                      <c:pt idx="30">
                        <c:v>53.08</c:v>
                      </c:pt>
                      <c:pt idx="31">
                        <c:v>48.15</c:v>
                      </c:pt>
                      <c:pt idx="32">
                        <c:v>47.04</c:v>
                      </c:pt>
                      <c:pt idx="33">
                        <c:v>47.08</c:v>
                      </c:pt>
                      <c:pt idx="34">
                        <c:v>45.34</c:v>
                      </c:pt>
                      <c:pt idx="35">
                        <c:v>48.56</c:v>
                      </c:pt>
                      <c:pt idx="36">
                        <c:v>48.84</c:v>
                      </c:pt>
                      <c:pt idx="37">
                        <c:v>54.92</c:v>
                      </c:pt>
                      <c:pt idx="38">
                        <c:v>47.64</c:v>
                      </c:pt>
                      <c:pt idx="39">
                        <c:v>56.7</c:v>
                      </c:pt>
                      <c:pt idx="40">
                        <c:v>54.56</c:v>
                      </c:pt>
                      <c:pt idx="41">
                        <c:v>49.46</c:v>
                      </c:pt>
                      <c:pt idx="42">
                        <c:v>52.3</c:v>
                      </c:pt>
                      <c:pt idx="43">
                        <c:v>51</c:v>
                      </c:pt>
                      <c:pt idx="44">
                        <c:v>47.28</c:v>
                      </c:pt>
                      <c:pt idx="45">
                        <c:v>51.92</c:v>
                      </c:pt>
                      <c:pt idx="46">
                        <c:v>53.25</c:v>
                      </c:pt>
                      <c:pt idx="47">
                        <c:v>45.12</c:v>
                      </c:pt>
                      <c:pt idx="48">
                        <c:v>49.59</c:v>
                      </c:pt>
                      <c:pt idx="49">
                        <c:v>49.67</c:v>
                      </c:pt>
                      <c:pt idx="50">
                        <c:v>52.25</c:v>
                      </c:pt>
                      <c:pt idx="51">
                        <c:v>50.59</c:v>
                      </c:pt>
                      <c:pt idx="52">
                        <c:v>53.79</c:v>
                      </c:pt>
                      <c:pt idx="53">
                        <c:v>46.66</c:v>
                      </c:pt>
                      <c:pt idx="54">
                        <c:v>47.85</c:v>
                      </c:pt>
                      <c:pt idx="55">
                        <c:v>55.68</c:v>
                      </c:pt>
                      <c:pt idx="56">
                        <c:v>61.13</c:v>
                      </c:pt>
                      <c:pt idx="57">
                        <c:v>54.11</c:v>
                      </c:pt>
                      <c:pt idx="58">
                        <c:v>54</c:v>
                      </c:pt>
                      <c:pt idx="59">
                        <c:v>51.95</c:v>
                      </c:pt>
                      <c:pt idx="60">
                        <c:v>37.6</c:v>
                      </c:pt>
                      <c:pt idx="61">
                        <c:v>64.5</c:v>
                      </c:pt>
                      <c:pt idx="62">
                        <c:v>60.1</c:v>
                      </c:pt>
                      <c:pt idx="63">
                        <c:v>58.35</c:v>
                      </c:pt>
                      <c:pt idx="64">
                        <c:v>61.13</c:v>
                      </c:pt>
                      <c:pt idx="65">
                        <c:v>58.6</c:v>
                      </c:pt>
                      <c:pt idx="66">
                        <c:v>61.98</c:v>
                      </c:pt>
                      <c:pt idx="67">
                        <c:v>63.25</c:v>
                      </c:pt>
                      <c:pt idx="68">
                        <c:v>55.42</c:v>
                      </c:pt>
                      <c:pt idx="69">
                        <c:v>61.08</c:v>
                      </c:pt>
                      <c:pt idx="70">
                        <c:v>58.49</c:v>
                      </c:pt>
                      <c:pt idx="71">
                        <c:v>85.79</c:v>
                      </c:pt>
                      <c:pt idx="72">
                        <c:v>66.14</c:v>
                      </c:pt>
                      <c:pt idx="73">
                        <c:v>71.989999999999995</c:v>
                      </c:pt>
                      <c:pt idx="74">
                        <c:v>65.58</c:v>
                      </c:pt>
                      <c:pt idx="75">
                        <c:v>59.61</c:v>
                      </c:pt>
                      <c:pt idx="76">
                        <c:v>63.59</c:v>
                      </c:pt>
                      <c:pt idx="77">
                        <c:v>90.99</c:v>
                      </c:pt>
                      <c:pt idx="78">
                        <c:v>97.67</c:v>
                      </c:pt>
                      <c:pt idx="79">
                        <c:v>109.75</c:v>
                      </c:pt>
                      <c:pt idx="80">
                        <c:v>70.64</c:v>
                      </c:pt>
                      <c:pt idx="81">
                        <c:v>57.48</c:v>
                      </c:pt>
                      <c:pt idx="82">
                        <c:v>63.19</c:v>
                      </c:pt>
                      <c:pt idx="83">
                        <c:v>62.97</c:v>
                      </c:pt>
                      <c:pt idx="84">
                        <c:v>58.36</c:v>
                      </c:pt>
                      <c:pt idx="85">
                        <c:v>54.9</c:v>
                      </c:pt>
                      <c:pt idx="86">
                        <c:v>62.72</c:v>
                      </c:pt>
                      <c:pt idx="87">
                        <c:v>65.900000000000006</c:v>
                      </c:pt>
                      <c:pt idx="88">
                        <c:v>61.77</c:v>
                      </c:pt>
                      <c:pt idx="89">
                        <c:v>68.069999999999993</c:v>
                      </c:pt>
                      <c:pt idx="90">
                        <c:v>60.17</c:v>
                      </c:pt>
                      <c:pt idx="91">
                        <c:v>61.99</c:v>
                      </c:pt>
                      <c:pt idx="92">
                        <c:v>64.87</c:v>
                      </c:pt>
                      <c:pt idx="93">
                        <c:v>57.55</c:v>
                      </c:pt>
                      <c:pt idx="94">
                        <c:v>62.63</c:v>
                      </c:pt>
                      <c:pt idx="95">
                        <c:v>65.42</c:v>
                      </c:pt>
                      <c:pt idx="96">
                        <c:v>56.07</c:v>
                      </c:pt>
                      <c:pt idx="97">
                        <c:v>69.91</c:v>
                      </c:pt>
                      <c:pt idx="98">
                        <c:v>54.71</c:v>
                      </c:pt>
                      <c:pt idx="99">
                        <c:v>60.08</c:v>
                      </c:pt>
                      <c:pt idx="100">
                        <c:v>56.46</c:v>
                      </c:pt>
                      <c:pt idx="101">
                        <c:v>56</c:v>
                      </c:pt>
                      <c:pt idx="102">
                        <c:v>56</c:v>
                      </c:pt>
                      <c:pt idx="103">
                        <c:v>55.77</c:v>
                      </c:pt>
                      <c:pt idx="104">
                        <c:v>55.73</c:v>
                      </c:pt>
                      <c:pt idx="105">
                        <c:v>61.15</c:v>
                      </c:pt>
                      <c:pt idx="106">
                        <c:v>78.52</c:v>
                      </c:pt>
                      <c:pt idx="107">
                        <c:v>59.75</c:v>
                      </c:pt>
                      <c:pt idx="108">
                        <c:v>53.05</c:v>
                      </c:pt>
                      <c:pt idx="109">
                        <c:v>54.57</c:v>
                      </c:pt>
                      <c:pt idx="110">
                        <c:v>53.15</c:v>
                      </c:pt>
                      <c:pt idx="111">
                        <c:v>55.76</c:v>
                      </c:pt>
                      <c:pt idx="112">
                        <c:v>53.5</c:v>
                      </c:pt>
                      <c:pt idx="113">
                        <c:v>50.53</c:v>
                      </c:pt>
                      <c:pt idx="114">
                        <c:v>51.04</c:v>
                      </c:pt>
                      <c:pt idx="115">
                        <c:v>48.34</c:v>
                      </c:pt>
                      <c:pt idx="116">
                        <c:v>41.29</c:v>
                      </c:pt>
                      <c:pt idx="117">
                        <c:v>60</c:v>
                      </c:pt>
                      <c:pt idx="118">
                        <c:v>54.57</c:v>
                      </c:pt>
                      <c:pt idx="119">
                        <c:v>39.51</c:v>
                      </c:pt>
                      <c:pt idx="120">
                        <c:v>49.55</c:v>
                      </c:pt>
                      <c:pt idx="121">
                        <c:v>54</c:v>
                      </c:pt>
                      <c:pt idx="122">
                        <c:v>54.37</c:v>
                      </c:pt>
                      <c:pt idx="123">
                        <c:v>61.76</c:v>
                      </c:pt>
                      <c:pt idx="124">
                        <c:v>59.99</c:v>
                      </c:pt>
                      <c:pt idx="125">
                        <c:v>59.95</c:v>
                      </c:pt>
                      <c:pt idx="126">
                        <c:v>85.86</c:v>
                      </c:pt>
                      <c:pt idx="127">
                        <c:v>81.02</c:v>
                      </c:pt>
                      <c:pt idx="128">
                        <c:v>51.12</c:v>
                      </c:pt>
                      <c:pt idx="129">
                        <c:v>72.11</c:v>
                      </c:pt>
                      <c:pt idx="130">
                        <c:v>75</c:v>
                      </c:pt>
                      <c:pt idx="131">
                        <c:v>65.540000000000006</c:v>
                      </c:pt>
                      <c:pt idx="132">
                        <c:v>79.930000000000007</c:v>
                      </c:pt>
                      <c:pt idx="133">
                        <c:v>53.27</c:v>
                      </c:pt>
                      <c:pt idx="134">
                        <c:v>52.59</c:v>
                      </c:pt>
                      <c:pt idx="135">
                        <c:v>54</c:v>
                      </c:pt>
                      <c:pt idx="136">
                        <c:v>59.81</c:v>
                      </c:pt>
                      <c:pt idx="137">
                        <c:v>60.17</c:v>
                      </c:pt>
                      <c:pt idx="138">
                        <c:v>64.36</c:v>
                      </c:pt>
                      <c:pt idx="139">
                        <c:v>74.52</c:v>
                      </c:pt>
                      <c:pt idx="140">
                        <c:v>60.53</c:v>
                      </c:pt>
                      <c:pt idx="141">
                        <c:v>63.35</c:v>
                      </c:pt>
                      <c:pt idx="142">
                        <c:v>55.16</c:v>
                      </c:pt>
                      <c:pt idx="143">
                        <c:v>69.94</c:v>
                      </c:pt>
                      <c:pt idx="144">
                        <c:v>59.72</c:v>
                      </c:pt>
                      <c:pt idx="145">
                        <c:v>66.42</c:v>
                      </c:pt>
                      <c:pt idx="146">
                        <c:v>68.95</c:v>
                      </c:pt>
                      <c:pt idx="147">
                        <c:v>53.07</c:v>
                      </c:pt>
                      <c:pt idx="148">
                        <c:v>58.49</c:v>
                      </c:pt>
                      <c:pt idx="149">
                        <c:v>54.45</c:v>
                      </c:pt>
                      <c:pt idx="150">
                        <c:v>58.59</c:v>
                      </c:pt>
                      <c:pt idx="151">
                        <c:v>51.96</c:v>
                      </c:pt>
                      <c:pt idx="152">
                        <c:v>52.41</c:v>
                      </c:pt>
                      <c:pt idx="153">
                        <c:v>63.36</c:v>
                      </c:pt>
                      <c:pt idx="154">
                        <c:v>63.5</c:v>
                      </c:pt>
                      <c:pt idx="155">
                        <c:v>59.25</c:v>
                      </c:pt>
                      <c:pt idx="156">
                        <c:v>62.74</c:v>
                      </c:pt>
                      <c:pt idx="157">
                        <c:v>60.68</c:v>
                      </c:pt>
                      <c:pt idx="158">
                        <c:v>68.81</c:v>
                      </c:pt>
                      <c:pt idx="159">
                        <c:v>51.08</c:v>
                      </c:pt>
                      <c:pt idx="160">
                        <c:v>69.36</c:v>
                      </c:pt>
                      <c:pt idx="161">
                        <c:v>62.19</c:v>
                      </c:pt>
                      <c:pt idx="162">
                        <c:v>76.099999999999994</c:v>
                      </c:pt>
                      <c:pt idx="163">
                        <c:v>64</c:v>
                      </c:pt>
                      <c:pt idx="164">
                        <c:v>71.77</c:v>
                      </c:pt>
                      <c:pt idx="165">
                        <c:v>70.31</c:v>
                      </c:pt>
                      <c:pt idx="166">
                        <c:v>77.81</c:v>
                      </c:pt>
                      <c:pt idx="167">
                        <c:v>89.96</c:v>
                      </c:pt>
                      <c:pt idx="168">
                        <c:v>146.74</c:v>
                      </c:pt>
                      <c:pt idx="169">
                        <c:v>148.35</c:v>
                      </c:pt>
                      <c:pt idx="170">
                        <c:v>80.73</c:v>
                      </c:pt>
                      <c:pt idx="171">
                        <c:v>81.98</c:v>
                      </c:pt>
                      <c:pt idx="172">
                        <c:v>78.930000000000007</c:v>
                      </c:pt>
                      <c:pt idx="173">
                        <c:v>83.39</c:v>
                      </c:pt>
                      <c:pt idx="174">
                        <c:v>82.65</c:v>
                      </c:pt>
                      <c:pt idx="175">
                        <c:v>76.72</c:v>
                      </c:pt>
                      <c:pt idx="176">
                        <c:v>67.39</c:v>
                      </c:pt>
                      <c:pt idx="177">
                        <c:v>78.45</c:v>
                      </c:pt>
                      <c:pt idx="178">
                        <c:v>74.599999999999994</c:v>
                      </c:pt>
                      <c:pt idx="179">
                        <c:v>71.55</c:v>
                      </c:pt>
                      <c:pt idx="180">
                        <c:v>75.7</c:v>
                      </c:pt>
                      <c:pt idx="181">
                        <c:v>76.27</c:v>
                      </c:pt>
                    </c:numCache>
                  </c:numRef>
                </c:val>
                <c:smooth val="0"/>
                <c:extLst xmlns:c15="http://schemas.microsoft.com/office/drawing/2012/chart">
                  <c:ext xmlns:c16="http://schemas.microsoft.com/office/drawing/2014/chart" uri="{C3380CC4-5D6E-409C-BE32-E72D297353CC}">
                    <c16:uniqueId val="{00000005-CBD2-42DF-A235-D951D9A9EEDF}"/>
                  </c:ext>
                </c:extLst>
              </c15:ser>
            </c15:filteredLineSeries>
          </c:ext>
        </c:extLst>
      </c:lineChart>
      <c:catAx>
        <c:axId val="775119336"/>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75116384"/>
        <c:crosses val="autoZero"/>
        <c:auto val="1"/>
        <c:lblAlgn val="ctr"/>
        <c:lblOffset val="100"/>
        <c:tickLblSkip val="7"/>
        <c:noMultiLvlLbl val="0"/>
      </c:catAx>
      <c:valAx>
        <c:axId val="77511638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£/MWh</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7511933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'Figure 5'!$B$3</c:f>
              <c:strCache>
                <c:ptCount val="1"/>
                <c:pt idx="0">
                  <c:v>Actual</c:v>
                </c:pt>
              </c:strCache>
            </c:strRef>
          </c:tx>
          <c:spPr>
            <a:ln w="28575" cap="rnd">
              <a:solidFill>
                <a:schemeClr val="accent3">
                  <a:lumMod val="50000"/>
                </a:schemeClr>
              </a:solidFill>
              <a:round/>
            </a:ln>
            <a:effectLst/>
          </c:spPr>
          <c:marker>
            <c:symbol val="none"/>
          </c:marker>
          <c:cat>
            <c:numRef>
              <c:f>'Figure 5'!$A$4:$A$158</c:f>
              <c:numCache>
                <c:formatCode>m/d/yyyy</c:formatCode>
                <c:ptCount val="155"/>
                <c:pt idx="0">
                  <c:v>44130</c:v>
                </c:pt>
                <c:pt idx="1">
                  <c:v>44131</c:v>
                </c:pt>
                <c:pt idx="2">
                  <c:v>44132</c:v>
                </c:pt>
                <c:pt idx="3">
                  <c:v>44133</c:v>
                </c:pt>
                <c:pt idx="4">
                  <c:v>44134</c:v>
                </c:pt>
                <c:pt idx="5">
                  <c:v>44135</c:v>
                </c:pt>
                <c:pt idx="6">
                  <c:v>44136</c:v>
                </c:pt>
                <c:pt idx="7">
                  <c:v>44137</c:v>
                </c:pt>
                <c:pt idx="8">
                  <c:v>44138</c:v>
                </c:pt>
                <c:pt idx="9">
                  <c:v>44139</c:v>
                </c:pt>
                <c:pt idx="10">
                  <c:v>44140</c:v>
                </c:pt>
                <c:pt idx="11">
                  <c:v>44141</c:v>
                </c:pt>
                <c:pt idx="12">
                  <c:v>44142</c:v>
                </c:pt>
                <c:pt idx="13">
                  <c:v>44143</c:v>
                </c:pt>
                <c:pt idx="14">
                  <c:v>44144</c:v>
                </c:pt>
                <c:pt idx="15">
                  <c:v>44145</c:v>
                </c:pt>
                <c:pt idx="16">
                  <c:v>44146</c:v>
                </c:pt>
                <c:pt idx="17">
                  <c:v>44147</c:v>
                </c:pt>
                <c:pt idx="18">
                  <c:v>44148</c:v>
                </c:pt>
                <c:pt idx="19">
                  <c:v>44149</c:v>
                </c:pt>
                <c:pt idx="20">
                  <c:v>44150</c:v>
                </c:pt>
                <c:pt idx="21">
                  <c:v>44151</c:v>
                </c:pt>
                <c:pt idx="22">
                  <c:v>44152</c:v>
                </c:pt>
                <c:pt idx="23">
                  <c:v>44153</c:v>
                </c:pt>
                <c:pt idx="24">
                  <c:v>44154</c:v>
                </c:pt>
                <c:pt idx="25">
                  <c:v>44155</c:v>
                </c:pt>
                <c:pt idx="26">
                  <c:v>44156</c:v>
                </c:pt>
                <c:pt idx="27">
                  <c:v>44157</c:v>
                </c:pt>
                <c:pt idx="28">
                  <c:v>44158</c:v>
                </c:pt>
                <c:pt idx="29">
                  <c:v>44159</c:v>
                </c:pt>
                <c:pt idx="30">
                  <c:v>44160</c:v>
                </c:pt>
                <c:pt idx="31">
                  <c:v>44161</c:v>
                </c:pt>
                <c:pt idx="32">
                  <c:v>44162</c:v>
                </c:pt>
                <c:pt idx="33">
                  <c:v>44163</c:v>
                </c:pt>
                <c:pt idx="34">
                  <c:v>44164</c:v>
                </c:pt>
                <c:pt idx="35">
                  <c:v>44165</c:v>
                </c:pt>
                <c:pt idx="36">
                  <c:v>44166</c:v>
                </c:pt>
                <c:pt idx="37">
                  <c:v>44167</c:v>
                </c:pt>
                <c:pt idx="38">
                  <c:v>44168</c:v>
                </c:pt>
                <c:pt idx="39">
                  <c:v>44169</c:v>
                </c:pt>
                <c:pt idx="40">
                  <c:v>44170</c:v>
                </c:pt>
                <c:pt idx="41">
                  <c:v>44171</c:v>
                </c:pt>
                <c:pt idx="42">
                  <c:v>44172</c:v>
                </c:pt>
                <c:pt idx="43">
                  <c:v>44173</c:v>
                </c:pt>
                <c:pt idx="44">
                  <c:v>44174</c:v>
                </c:pt>
                <c:pt idx="45">
                  <c:v>44175</c:v>
                </c:pt>
                <c:pt idx="46">
                  <c:v>44176</c:v>
                </c:pt>
                <c:pt idx="47">
                  <c:v>44177</c:v>
                </c:pt>
                <c:pt idx="48">
                  <c:v>44178</c:v>
                </c:pt>
                <c:pt idx="49">
                  <c:v>44179</c:v>
                </c:pt>
                <c:pt idx="50">
                  <c:v>44180</c:v>
                </c:pt>
                <c:pt idx="51">
                  <c:v>44181</c:v>
                </c:pt>
                <c:pt idx="52">
                  <c:v>44182</c:v>
                </c:pt>
                <c:pt idx="53">
                  <c:v>44183</c:v>
                </c:pt>
                <c:pt idx="54">
                  <c:v>44184</c:v>
                </c:pt>
                <c:pt idx="55">
                  <c:v>44185</c:v>
                </c:pt>
                <c:pt idx="56">
                  <c:v>44186</c:v>
                </c:pt>
                <c:pt idx="57">
                  <c:v>44187</c:v>
                </c:pt>
                <c:pt idx="58">
                  <c:v>44188</c:v>
                </c:pt>
                <c:pt idx="59">
                  <c:v>44189</c:v>
                </c:pt>
                <c:pt idx="60">
                  <c:v>44190</c:v>
                </c:pt>
                <c:pt idx="61">
                  <c:v>44191</c:v>
                </c:pt>
                <c:pt idx="62">
                  <c:v>44192</c:v>
                </c:pt>
                <c:pt idx="63">
                  <c:v>44193</c:v>
                </c:pt>
                <c:pt idx="64">
                  <c:v>44194</c:v>
                </c:pt>
                <c:pt idx="65">
                  <c:v>44195</c:v>
                </c:pt>
                <c:pt idx="66">
                  <c:v>44196</c:v>
                </c:pt>
                <c:pt idx="67">
                  <c:v>44197</c:v>
                </c:pt>
                <c:pt idx="68">
                  <c:v>44198</c:v>
                </c:pt>
                <c:pt idx="69">
                  <c:v>44199</c:v>
                </c:pt>
                <c:pt idx="70">
                  <c:v>44200</c:v>
                </c:pt>
                <c:pt idx="71">
                  <c:v>44201</c:v>
                </c:pt>
                <c:pt idx="72">
                  <c:v>44202</c:v>
                </c:pt>
                <c:pt idx="73">
                  <c:v>44203</c:v>
                </c:pt>
                <c:pt idx="74">
                  <c:v>44204</c:v>
                </c:pt>
                <c:pt idx="75">
                  <c:v>44205</c:v>
                </c:pt>
                <c:pt idx="76">
                  <c:v>44206</c:v>
                </c:pt>
                <c:pt idx="77">
                  <c:v>44207</c:v>
                </c:pt>
                <c:pt idx="78">
                  <c:v>44208</c:v>
                </c:pt>
                <c:pt idx="79">
                  <c:v>44209</c:v>
                </c:pt>
                <c:pt idx="80">
                  <c:v>44210</c:v>
                </c:pt>
                <c:pt idx="81">
                  <c:v>44211</c:v>
                </c:pt>
                <c:pt idx="82">
                  <c:v>44212</c:v>
                </c:pt>
                <c:pt idx="83">
                  <c:v>44213</c:v>
                </c:pt>
                <c:pt idx="84">
                  <c:v>44214</c:v>
                </c:pt>
                <c:pt idx="85">
                  <c:v>44215</c:v>
                </c:pt>
                <c:pt idx="86">
                  <c:v>44216</c:v>
                </c:pt>
                <c:pt idx="87">
                  <c:v>44217</c:v>
                </c:pt>
                <c:pt idx="88">
                  <c:v>44218</c:v>
                </c:pt>
                <c:pt idx="89">
                  <c:v>44219</c:v>
                </c:pt>
                <c:pt idx="90">
                  <c:v>44220</c:v>
                </c:pt>
                <c:pt idx="91">
                  <c:v>44221</c:v>
                </c:pt>
                <c:pt idx="92">
                  <c:v>44222</c:v>
                </c:pt>
                <c:pt idx="93">
                  <c:v>44223</c:v>
                </c:pt>
                <c:pt idx="94">
                  <c:v>44224</c:v>
                </c:pt>
                <c:pt idx="95">
                  <c:v>44225</c:v>
                </c:pt>
                <c:pt idx="96">
                  <c:v>44226</c:v>
                </c:pt>
                <c:pt idx="97">
                  <c:v>44227</c:v>
                </c:pt>
                <c:pt idx="98">
                  <c:v>44228</c:v>
                </c:pt>
                <c:pt idx="99">
                  <c:v>44229</c:v>
                </c:pt>
                <c:pt idx="100">
                  <c:v>44230</c:v>
                </c:pt>
                <c:pt idx="101">
                  <c:v>44231</c:v>
                </c:pt>
                <c:pt idx="102">
                  <c:v>44232</c:v>
                </c:pt>
                <c:pt idx="103">
                  <c:v>44233</c:v>
                </c:pt>
                <c:pt idx="104">
                  <c:v>44234</c:v>
                </c:pt>
                <c:pt idx="105">
                  <c:v>44235</c:v>
                </c:pt>
                <c:pt idx="106">
                  <c:v>44236</c:v>
                </c:pt>
                <c:pt idx="107">
                  <c:v>44237</c:v>
                </c:pt>
                <c:pt idx="108">
                  <c:v>44238</c:v>
                </c:pt>
                <c:pt idx="109">
                  <c:v>44239</c:v>
                </c:pt>
                <c:pt idx="110">
                  <c:v>44240</c:v>
                </c:pt>
                <c:pt idx="111">
                  <c:v>44241</c:v>
                </c:pt>
                <c:pt idx="112">
                  <c:v>44242</c:v>
                </c:pt>
                <c:pt idx="113">
                  <c:v>44243</c:v>
                </c:pt>
                <c:pt idx="114">
                  <c:v>44244</c:v>
                </c:pt>
                <c:pt idx="115">
                  <c:v>44245</c:v>
                </c:pt>
                <c:pt idx="116">
                  <c:v>44246</c:v>
                </c:pt>
                <c:pt idx="117">
                  <c:v>44247</c:v>
                </c:pt>
                <c:pt idx="118">
                  <c:v>44248</c:v>
                </c:pt>
                <c:pt idx="119">
                  <c:v>44249</c:v>
                </c:pt>
                <c:pt idx="120">
                  <c:v>44250</c:v>
                </c:pt>
                <c:pt idx="121">
                  <c:v>44251</c:v>
                </c:pt>
                <c:pt idx="122">
                  <c:v>44252</c:v>
                </c:pt>
                <c:pt idx="123">
                  <c:v>44253</c:v>
                </c:pt>
                <c:pt idx="124">
                  <c:v>44254</c:v>
                </c:pt>
                <c:pt idx="125">
                  <c:v>44255</c:v>
                </c:pt>
                <c:pt idx="126">
                  <c:v>44256</c:v>
                </c:pt>
                <c:pt idx="127">
                  <c:v>44257</c:v>
                </c:pt>
                <c:pt idx="128">
                  <c:v>44258</c:v>
                </c:pt>
                <c:pt idx="129">
                  <c:v>44259</c:v>
                </c:pt>
                <c:pt idx="130">
                  <c:v>44260</c:v>
                </c:pt>
                <c:pt idx="131">
                  <c:v>44261</c:v>
                </c:pt>
                <c:pt idx="132">
                  <c:v>44262</c:v>
                </c:pt>
                <c:pt idx="133">
                  <c:v>44263</c:v>
                </c:pt>
                <c:pt idx="134">
                  <c:v>44264</c:v>
                </c:pt>
                <c:pt idx="135">
                  <c:v>44265</c:v>
                </c:pt>
                <c:pt idx="136">
                  <c:v>44266</c:v>
                </c:pt>
                <c:pt idx="137">
                  <c:v>44267</c:v>
                </c:pt>
                <c:pt idx="138">
                  <c:v>44268</c:v>
                </c:pt>
                <c:pt idx="139">
                  <c:v>44269</c:v>
                </c:pt>
                <c:pt idx="140">
                  <c:v>44270</c:v>
                </c:pt>
                <c:pt idx="141">
                  <c:v>44271</c:v>
                </c:pt>
                <c:pt idx="142">
                  <c:v>44272</c:v>
                </c:pt>
                <c:pt idx="143">
                  <c:v>44273</c:v>
                </c:pt>
                <c:pt idx="144">
                  <c:v>44274</c:v>
                </c:pt>
                <c:pt idx="145">
                  <c:v>44275</c:v>
                </c:pt>
                <c:pt idx="146">
                  <c:v>44276</c:v>
                </c:pt>
                <c:pt idx="147">
                  <c:v>44277</c:v>
                </c:pt>
                <c:pt idx="148">
                  <c:v>44278</c:v>
                </c:pt>
                <c:pt idx="149">
                  <c:v>44279</c:v>
                </c:pt>
                <c:pt idx="150">
                  <c:v>44280</c:v>
                </c:pt>
                <c:pt idx="151">
                  <c:v>44281</c:v>
                </c:pt>
                <c:pt idx="152">
                  <c:v>44282</c:v>
                </c:pt>
                <c:pt idx="153">
                  <c:v>44283</c:v>
                </c:pt>
                <c:pt idx="154">
                  <c:v>44284</c:v>
                </c:pt>
              </c:numCache>
            </c:numRef>
          </c:cat>
          <c:val>
            <c:numRef>
              <c:f>'Figure 5'!$B$4:$B$158</c:f>
              <c:numCache>
                <c:formatCode>General</c:formatCode>
                <c:ptCount val="155"/>
                <c:pt idx="0">
                  <c:v>4000</c:v>
                </c:pt>
                <c:pt idx="1">
                  <c:v>4000</c:v>
                </c:pt>
                <c:pt idx="2">
                  <c:v>4000</c:v>
                </c:pt>
                <c:pt idx="3">
                  <c:v>4000</c:v>
                </c:pt>
                <c:pt idx="4">
                  <c:v>4000</c:v>
                </c:pt>
                <c:pt idx="5">
                  <c:v>4000</c:v>
                </c:pt>
                <c:pt idx="6">
                  <c:v>4000</c:v>
                </c:pt>
                <c:pt idx="7">
                  <c:v>4000</c:v>
                </c:pt>
                <c:pt idx="8">
                  <c:v>4000</c:v>
                </c:pt>
                <c:pt idx="9">
                  <c:v>4000</c:v>
                </c:pt>
                <c:pt idx="10">
                  <c:v>4000</c:v>
                </c:pt>
                <c:pt idx="11">
                  <c:v>4000</c:v>
                </c:pt>
                <c:pt idx="12">
                  <c:v>4000</c:v>
                </c:pt>
                <c:pt idx="13">
                  <c:v>4000</c:v>
                </c:pt>
                <c:pt idx="14">
                  <c:v>4000</c:v>
                </c:pt>
                <c:pt idx="15">
                  <c:v>4000</c:v>
                </c:pt>
                <c:pt idx="16">
                  <c:v>4000</c:v>
                </c:pt>
                <c:pt idx="17">
                  <c:v>4000</c:v>
                </c:pt>
                <c:pt idx="18">
                  <c:v>4000</c:v>
                </c:pt>
                <c:pt idx="19">
                  <c:v>4000</c:v>
                </c:pt>
                <c:pt idx="20">
                  <c:v>4000</c:v>
                </c:pt>
                <c:pt idx="21">
                  <c:v>4000</c:v>
                </c:pt>
                <c:pt idx="22">
                  <c:v>4000</c:v>
                </c:pt>
                <c:pt idx="23">
                  <c:v>4000</c:v>
                </c:pt>
                <c:pt idx="24">
                  <c:v>4000</c:v>
                </c:pt>
                <c:pt idx="25">
                  <c:v>4000</c:v>
                </c:pt>
                <c:pt idx="26">
                  <c:v>4000</c:v>
                </c:pt>
                <c:pt idx="27">
                  <c:v>4000</c:v>
                </c:pt>
                <c:pt idx="28">
                  <c:v>4000</c:v>
                </c:pt>
                <c:pt idx="29">
                  <c:v>4000</c:v>
                </c:pt>
                <c:pt idx="30">
                  <c:v>4000</c:v>
                </c:pt>
                <c:pt idx="31">
                  <c:v>4000</c:v>
                </c:pt>
                <c:pt idx="32">
                  <c:v>4000</c:v>
                </c:pt>
                <c:pt idx="33">
                  <c:v>4000</c:v>
                </c:pt>
                <c:pt idx="34">
                  <c:v>4000</c:v>
                </c:pt>
                <c:pt idx="35">
                  <c:v>4000</c:v>
                </c:pt>
                <c:pt idx="36">
                  <c:v>4000</c:v>
                </c:pt>
                <c:pt idx="37">
                  <c:v>4000</c:v>
                </c:pt>
                <c:pt idx="38">
                  <c:v>4000</c:v>
                </c:pt>
                <c:pt idx="39">
                  <c:v>4000</c:v>
                </c:pt>
                <c:pt idx="40">
                  <c:v>4000</c:v>
                </c:pt>
                <c:pt idx="41">
                  <c:v>4000</c:v>
                </c:pt>
                <c:pt idx="42">
                  <c:v>4000</c:v>
                </c:pt>
                <c:pt idx="43">
                  <c:v>3000</c:v>
                </c:pt>
                <c:pt idx="44">
                  <c:v>3000</c:v>
                </c:pt>
                <c:pt idx="45">
                  <c:v>3000</c:v>
                </c:pt>
                <c:pt idx="46">
                  <c:v>3000</c:v>
                </c:pt>
                <c:pt idx="47">
                  <c:v>3000</c:v>
                </c:pt>
                <c:pt idx="48">
                  <c:v>3000</c:v>
                </c:pt>
                <c:pt idx="49">
                  <c:v>3000</c:v>
                </c:pt>
                <c:pt idx="50">
                  <c:v>3000</c:v>
                </c:pt>
                <c:pt idx="51">
                  <c:v>3000</c:v>
                </c:pt>
                <c:pt idx="52">
                  <c:v>3000</c:v>
                </c:pt>
                <c:pt idx="53">
                  <c:v>3000</c:v>
                </c:pt>
                <c:pt idx="54">
                  <c:v>3000</c:v>
                </c:pt>
                <c:pt idx="55">
                  <c:v>3000</c:v>
                </c:pt>
                <c:pt idx="56">
                  <c:v>3000</c:v>
                </c:pt>
                <c:pt idx="57">
                  <c:v>3000</c:v>
                </c:pt>
                <c:pt idx="58">
                  <c:v>3000</c:v>
                </c:pt>
                <c:pt idx="59">
                  <c:v>3000</c:v>
                </c:pt>
                <c:pt idx="60">
                  <c:v>3000</c:v>
                </c:pt>
                <c:pt idx="61">
                  <c:v>3000</c:v>
                </c:pt>
                <c:pt idx="62">
                  <c:v>3000</c:v>
                </c:pt>
                <c:pt idx="63">
                  <c:v>3000</c:v>
                </c:pt>
                <c:pt idx="64">
                  <c:v>3000</c:v>
                </c:pt>
                <c:pt idx="65">
                  <c:v>3000</c:v>
                </c:pt>
                <c:pt idx="66">
                  <c:v>3000</c:v>
                </c:pt>
                <c:pt idx="67">
                  <c:v>3000</c:v>
                </c:pt>
                <c:pt idx="68">
                  <c:v>3000</c:v>
                </c:pt>
                <c:pt idx="69">
                  <c:v>3000</c:v>
                </c:pt>
                <c:pt idx="70">
                  <c:v>3000</c:v>
                </c:pt>
                <c:pt idx="71">
                  <c:v>3000</c:v>
                </c:pt>
                <c:pt idx="72">
                  <c:v>3000</c:v>
                </c:pt>
                <c:pt idx="73">
                  <c:v>3000</c:v>
                </c:pt>
                <c:pt idx="74">
                  <c:v>3000</c:v>
                </c:pt>
                <c:pt idx="75">
                  <c:v>3000</c:v>
                </c:pt>
                <c:pt idx="76">
                  <c:v>3000</c:v>
                </c:pt>
                <c:pt idx="77">
                  <c:v>3000</c:v>
                </c:pt>
                <c:pt idx="78">
                  <c:v>3000</c:v>
                </c:pt>
                <c:pt idx="79">
                  <c:v>3000</c:v>
                </c:pt>
                <c:pt idx="80">
                  <c:v>3000</c:v>
                </c:pt>
                <c:pt idx="81">
                  <c:v>3000</c:v>
                </c:pt>
                <c:pt idx="82">
                  <c:v>3000</c:v>
                </c:pt>
                <c:pt idx="83">
                  <c:v>3000</c:v>
                </c:pt>
                <c:pt idx="84">
                  <c:v>1000</c:v>
                </c:pt>
                <c:pt idx="85">
                  <c:v>3000</c:v>
                </c:pt>
                <c:pt idx="86">
                  <c:v>3000</c:v>
                </c:pt>
                <c:pt idx="87">
                  <c:v>3000</c:v>
                </c:pt>
                <c:pt idx="88">
                  <c:v>4000</c:v>
                </c:pt>
                <c:pt idx="89">
                  <c:v>4000</c:v>
                </c:pt>
                <c:pt idx="90">
                  <c:v>4000</c:v>
                </c:pt>
                <c:pt idx="91">
                  <c:v>4000</c:v>
                </c:pt>
                <c:pt idx="92">
                  <c:v>4000</c:v>
                </c:pt>
                <c:pt idx="93">
                  <c:v>4000</c:v>
                </c:pt>
                <c:pt idx="94">
                  <c:v>4000</c:v>
                </c:pt>
                <c:pt idx="95">
                  <c:v>2000</c:v>
                </c:pt>
                <c:pt idx="96">
                  <c:v>2000</c:v>
                </c:pt>
                <c:pt idx="97">
                  <c:v>4000</c:v>
                </c:pt>
                <c:pt idx="98">
                  <c:v>4000</c:v>
                </c:pt>
                <c:pt idx="99">
                  <c:v>3014</c:v>
                </c:pt>
                <c:pt idx="100">
                  <c:v>4000</c:v>
                </c:pt>
                <c:pt idx="101">
                  <c:v>4000</c:v>
                </c:pt>
                <c:pt idx="102">
                  <c:v>4000</c:v>
                </c:pt>
                <c:pt idx="103">
                  <c:v>4000</c:v>
                </c:pt>
                <c:pt idx="104">
                  <c:v>4000</c:v>
                </c:pt>
                <c:pt idx="105">
                  <c:v>4000</c:v>
                </c:pt>
                <c:pt idx="106">
                  <c:v>4000</c:v>
                </c:pt>
                <c:pt idx="107">
                  <c:v>5000</c:v>
                </c:pt>
                <c:pt idx="108">
                  <c:v>5000</c:v>
                </c:pt>
                <c:pt idx="109">
                  <c:v>5000</c:v>
                </c:pt>
                <c:pt idx="110">
                  <c:v>5000</c:v>
                </c:pt>
                <c:pt idx="111">
                  <c:v>3000</c:v>
                </c:pt>
                <c:pt idx="112">
                  <c:v>5000</c:v>
                </c:pt>
                <c:pt idx="113">
                  <c:v>5000</c:v>
                </c:pt>
                <c:pt idx="114">
                  <c:v>5000</c:v>
                </c:pt>
                <c:pt idx="115">
                  <c:v>5000</c:v>
                </c:pt>
                <c:pt idx="116">
                  <c:v>5000</c:v>
                </c:pt>
                <c:pt idx="117">
                  <c:v>5000</c:v>
                </c:pt>
                <c:pt idx="118">
                  <c:v>5000</c:v>
                </c:pt>
                <c:pt idx="119">
                  <c:v>5000</c:v>
                </c:pt>
                <c:pt idx="120">
                  <c:v>5000</c:v>
                </c:pt>
                <c:pt idx="121">
                  <c:v>5000</c:v>
                </c:pt>
                <c:pt idx="122">
                  <c:v>5000</c:v>
                </c:pt>
                <c:pt idx="123">
                  <c:v>5000</c:v>
                </c:pt>
                <c:pt idx="124">
                  <c:v>5000</c:v>
                </c:pt>
                <c:pt idx="125">
                  <c:v>5000</c:v>
                </c:pt>
                <c:pt idx="126">
                  <c:v>5000</c:v>
                </c:pt>
                <c:pt idx="127">
                  <c:v>5000</c:v>
                </c:pt>
                <c:pt idx="128">
                  <c:v>5000</c:v>
                </c:pt>
                <c:pt idx="129">
                  <c:v>5000</c:v>
                </c:pt>
                <c:pt idx="130">
                  <c:v>5000</c:v>
                </c:pt>
                <c:pt idx="131">
                  <c:v>5000</c:v>
                </c:pt>
                <c:pt idx="132">
                  <c:v>5000</c:v>
                </c:pt>
                <c:pt idx="133">
                  <c:v>5000</c:v>
                </c:pt>
                <c:pt idx="134">
                  <c:v>4000</c:v>
                </c:pt>
                <c:pt idx="135">
                  <c:v>4000</c:v>
                </c:pt>
                <c:pt idx="136">
                  <c:v>4000</c:v>
                </c:pt>
                <c:pt idx="137">
                  <c:v>4000</c:v>
                </c:pt>
                <c:pt idx="138">
                  <c:v>4000</c:v>
                </c:pt>
                <c:pt idx="139">
                  <c:v>4000</c:v>
                </c:pt>
                <c:pt idx="140">
                  <c:v>4000</c:v>
                </c:pt>
                <c:pt idx="141">
                  <c:v>4000</c:v>
                </c:pt>
                <c:pt idx="142">
                  <c:v>4000</c:v>
                </c:pt>
                <c:pt idx="143">
                  <c:v>4000</c:v>
                </c:pt>
                <c:pt idx="144">
                  <c:v>4000</c:v>
                </c:pt>
                <c:pt idx="145">
                  <c:v>4000</c:v>
                </c:pt>
                <c:pt idx="146">
                  <c:v>4000</c:v>
                </c:pt>
                <c:pt idx="147">
                  <c:v>4000</c:v>
                </c:pt>
                <c:pt idx="148">
                  <c:v>4000</c:v>
                </c:pt>
                <c:pt idx="149">
                  <c:v>4000</c:v>
                </c:pt>
                <c:pt idx="150">
                  <c:v>4000</c:v>
                </c:pt>
                <c:pt idx="151">
                  <c:v>4000</c:v>
                </c:pt>
                <c:pt idx="152">
                  <c:v>4000</c:v>
                </c:pt>
                <c:pt idx="153">
                  <c:v>4000</c:v>
                </c:pt>
                <c:pt idx="154">
                  <c:v>4000</c:v>
                </c:pt>
              </c:numCache>
            </c:numRef>
          </c:val>
          <c:smooth val="0"/>
          <c:extLst>
            <c:ext xmlns:c16="http://schemas.microsoft.com/office/drawing/2014/chart" uri="{C3380CC4-5D6E-409C-BE32-E72D297353CC}">
              <c16:uniqueId val="{00000002-5050-42D6-BF55-518AC7189816}"/>
            </c:ext>
          </c:extLst>
        </c:ser>
        <c:ser>
          <c:idx val="1"/>
          <c:order val="1"/>
          <c:tx>
            <c:strRef>
              <c:f>'Figure 5'!$C$3</c:f>
              <c:strCache>
                <c:ptCount val="1"/>
                <c:pt idx="0">
                  <c:v>High</c:v>
                </c:pt>
              </c:strCache>
            </c:strRef>
          </c:tx>
          <c:spPr>
            <a:ln w="28575" cap="rnd">
              <a:solidFill>
                <a:schemeClr val="accent2"/>
              </a:solidFill>
              <a:round/>
            </a:ln>
            <a:effectLst/>
          </c:spPr>
          <c:marker>
            <c:symbol val="none"/>
          </c:marker>
          <c:val>
            <c:numRef>
              <c:f>'Figure 5'!$C$4:$C$158</c:f>
              <c:numCache>
                <c:formatCode>General</c:formatCode>
                <c:ptCount val="155"/>
                <c:pt idx="0">
                  <c:v>4600</c:v>
                </c:pt>
                <c:pt idx="1">
                  <c:v>4600</c:v>
                </c:pt>
                <c:pt idx="2">
                  <c:v>4600</c:v>
                </c:pt>
                <c:pt idx="3">
                  <c:v>4600</c:v>
                </c:pt>
                <c:pt idx="4">
                  <c:v>4600</c:v>
                </c:pt>
                <c:pt idx="5">
                  <c:v>4600</c:v>
                </c:pt>
                <c:pt idx="6">
                  <c:v>4600</c:v>
                </c:pt>
                <c:pt idx="7">
                  <c:v>4600</c:v>
                </c:pt>
                <c:pt idx="8">
                  <c:v>4600</c:v>
                </c:pt>
                <c:pt idx="9">
                  <c:v>4600</c:v>
                </c:pt>
                <c:pt idx="10">
                  <c:v>4600</c:v>
                </c:pt>
                <c:pt idx="11">
                  <c:v>4600</c:v>
                </c:pt>
                <c:pt idx="12">
                  <c:v>4600</c:v>
                </c:pt>
                <c:pt idx="13">
                  <c:v>4600</c:v>
                </c:pt>
                <c:pt idx="14">
                  <c:v>4600</c:v>
                </c:pt>
                <c:pt idx="15">
                  <c:v>4600</c:v>
                </c:pt>
                <c:pt idx="16">
                  <c:v>4600</c:v>
                </c:pt>
                <c:pt idx="17">
                  <c:v>4600</c:v>
                </c:pt>
                <c:pt idx="18">
                  <c:v>4600</c:v>
                </c:pt>
                <c:pt idx="19">
                  <c:v>4600</c:v>
                </c:pt>
                <c:pt idx="20">
                  <c:v>4600</c:v>
                </c:pt>
                <c:pt idx="21">
                  <c:v>4600</c:v>
                </c:pt>
                <c:pt idx="22">
                  <c:v>4600</c:v>
                </c:pt>
                <c:pt idx="23">
                  <c:v>4600</c:v>
                </c:pt>
                <c:pt idx="24">
                  <c:v>4600</c:v>
                </c:pt>
                <c:pt idx="25">
                  <c:v>4600</c:v>
                </c:pt>
                <c:pt idx="26">
                  <c:v>4600</c:v>
                </c:pt>
                <c:pt idx="27">
                  <c:v>4600</c:v>
                </c:pt>
                <c:pt idx="28">
                  <c:v>4600</c:v>
                </c:pt>
                <c:pt idx="29">
                  <c:v>4600</c:v>
                </c:pt>
                <c:pt idx="30">
                  <c:v>4600</c:v>
                </c:pt>
                <c:pt idx="31">
                  <c:v>4600</c:v>
                </c:pt>
                <c:pt idx="32">
                  <c:v>4600</c:v>
                </c:pt>
                <c:pt idx="33">
                  <c:v>4600</c:v>
                </c:pt>
                <c:pt idx="34">
                  <c:v>4600</c:v>
                </c:pt>
                <c:pt idx="35">
                  <c:v>4600</c:v>
                </c:pt>
                <c:pt idx="36">
                  <c:v>4600</c:v>
                </c:pt>
                <c:pt idx="37">
                  <c:v>4600</c:v>
                </c:pt>
                <c:pt idx="38">
                  <c:v>4600</c:v>
                </c:pt>
                <c:pt idx="39">
                  <c:v>4600</c:v>
                </c:pt>
                <c:pt idx="40">
                  <c:v>4600</c:v>
                </c:pt>
                <c:pt idx="41">
                  <c:v>4600</c:v>
                </c:pt>
                <c:pt idx="42">
                  <c:v>4600</c:v>
                </c:pt>
                <c:pt idx="43">
                  <c:v>4600</c:v>
                </c:pt>
                <c:pt idx="44">
                  <c:v>4600</c:v>
                </c:pt>
                <c:pt idx="45">
                  <c:v>4600</c:v>
                </c:pt>
                <c:pt idx="46">
                  <c:v>4600</c:v>
                </c:pt>
                <c:pt idx="47">
                  <c:v>4600</c:v>
                </c:pt>
                <c:pt idx="48">
                  <c:v>4600</c:v>
                </c:pt>
                <c:pt idx="49">
                  <c:v>4600</c:v>
                </c:pt>
                <c:pt idx="50">
                  <c:v>4600</c:v>
                </c:pt>
                <c:pt idx="51">
                  <c:v>4600</c:v>
                </c:pt>
                <c:pt idx="52">
                  <c:v>4600</c:v>
                </c:pt>
                <c:pt idx="53">
                  <c:v>4600</c:v>
                </c:pt>
                <c:pt idx="54">
                  <c:v>4600</c:v>
                </c:pt>
                <c:pt idx="55">
                  <c:v>4600</c:v>
                </c:pt>
                <c:pt idx="56">
                  <c:v>4600</c:v>
                </c:pt>
                <c:pt idx="57">
                  <c:v>4600</c:v>
                </c:pt>
                <c:pt idx="58">
                  <c:v>4600</c:v>
                </c:pt>
                <c:pt idx="59">
                  <c:v>4600</c:v>
                </c:pt>
                <c:pt idx="60">
                  <c:v>4600</c:v>
                </c:pt>
                <c:pt idx="61">
                  <c:v>4600</c:v>
                </c:pt>
                <c:pt idx="62">
                  <c:v>4600</c:v>
                </c:pt>
                <c:pt idx="63">
                  <c:v>4600</c:v>
                </c:pt>
                <c:pt idx="64">
                  <c:v>4600</c:v>
                </c:pt>
                <c:pt idx="65">
                  <c:v>4600</c:v>
                </c:pt>
                <c:pt idx="66">
                  <c:v>4600</c:v>
                </c:pt>
                <c:pt idx="67">
                  <c:v>4600</c:v>
                </c:pt>
                <c:pt idx="68">
                  <c:v>4600</c:v>
                </c:pt>
                <c:pt idx="69">
                  <c:v>4600</c:v>
                </c:pt>
                <c:pt idx="70">
                  <c:v>4600</c:v>
                </c:pt>
                <c:pt idx="71">
                  <c:v>4600</c:v>
                </c:pt>
                <c:pt idx="72">
                  <c:v>4600</c:v>
                </c:pt>
                <c:pt idx="73">
                  <c:v>4600</c:v>
                </c:pt>
                <c:pt idx="74">
                  <c:v>4600</c:v>
                </c:pt>
                <c:pt idx="75">
                  <c:v>4600</c:v>
                </c:pt>
                <c:pt idx="76">
                  <c:v>4600</c:v>
                </c:pt>
                <c:pt idx="77">
                  <c:v>4600</c:v>
                </c:pt>
                <c:pt idx="78">
                  <c:v>4600</c:v>
                </c:pt>
                <c:pt idx="79">
                  <c:v>4600</c:v>
                </c:pt>
                <c:pt idx="80">
                  <c:v>4600</c:v>
                </c:pt>
                <c:pt idx="81">
                  <c:v>4600</c:v>
                </c:pt>
                <c:pt idx="82">
                  <c:v>4600</c:v>
                </c:pt>
                <c:pt idx="83">
                  <c:v>4600</c:v>
                </c:pt>
                <c:pt idx="84">
                  <c:v>4600</c:v>
                </c:pt>
                <c:pt idx="85">
                  <c:v>4600</c:v>
                </c:pt>
                <c:pt idx="86">
                  <c:v>4600</c:v>
                </c:pt>
                <c:pt idx="87">
                  <c:v>4600</c:v>
                </c:pt>
                <c:pt idx="88">
                  <c:v>4600</c:v>
                </c:pt>
                <c:pt idx="89">
                  <c:v>4600</c:v>
                </c:pt>
                <c:pt idx="90">
                  <c:v>4600</c:v>
                </c:pt>
                <c:pt idx="91">
                  <c:v>4600</c:v>
                </c:pt>
                <c:pt idx="92">
                  <c:v>4600</c:v>
                </c:pt>
                <c:pt idx="93">
                  <c:v>4600</c:v>
                </c:pt>
                <c:pt idx="94">
                  <c:v>4600</c:v>
                </c:pt>
                <c:pt idx="95">
                  <c:v>4600</c:v>
                </c:pt>
                <c:pt idx="96">
                  <c:v>4600</c:v>
                </c:pt>
                <c:pt idx="97">
                  <c:v>4600</c:v>
                </c:pt>
                <c:pt idx="98">
                  <c:v>4600</c:v>
                </c:pt>
                <c:pt idx="99">
                  <c:v>4600</c:v>
                </c:pt>
                <c:pt idx="100">
                  <c:v>4600</c:v>
                </c:pt>
                <c:pt idx="101">
                  <c:v>4600</c:v>
                </c:pt>
                <c:pt idx="102">
                  <c:v>4600</c:v>
                </c:pt>
                <c:pt idx="103">
                  <c:v>4600</c:v>
                </c:pt>
                <c:pt idx="104">
                  <c:v>4600</c:v>
                </c:pt>
                <c:pt idx="105">
                  <c:v>4600</c:v>
                </c:pt>
                <c:pt idx="106">
                  <c:v>4600</c:v>
                </c:pt>
                <c:pt idx="107">
                  <c:v>4600</c:v>
                </c:pt>
                <c:pt idx="108">
                  <c:v>4600</c:v>
                </c:pt>
                <c:pt idx="109">
                  <c:v>4600</c:v>
                </c:pt>
                <c:pt idx="110">
                  <c:v>4600</c:v>
                </c:pt>
                <c:pt idx="111">
                  <c:v>4600</c:v>
                </c:pt>
                <c:pt idx="112">
                  <c:v>4600</c:v>
                </c:pt>
                <c:pt idx="113">
                  <c:v>4600</c:v>
                </c:pt>
                <c:pt idx="114">
                  <c:v>4600</c:v>
                </c:pt>
                <c:pt idx="115">
                  <c:v>4600</c:v>
                </c:pt>
                <c:pt idx="116">
                  <c:v>4600</c:v>
                </c:pt>
                <c:pt idx="117">
                  <c:v>4600</c:v>
                </c:pt>
                <c:pt idx="118">
                  <c:v>4600</c:v>
                </c:pt>
                <c:pt idx="119">
                  <c:v>4600</c:v>
                </c:pt>
                <c:pt idx="120">
                  <c:v>4600</c:v>
                </c:pt>
                <c:pt idx="121">
                  <c:v>4600</c:v>
                </c:pt>
                <c:pt idx="122">
                  <c:v>4600</c:v>
                </c:pt>
                <c:pt idx="123">
                  <c:v>4600</c:v>
                </c:pt>
                <c:pt idx="124">
                  <c:v>4600</c:v>
                </c:pt>
                <c:pt idx="125">
                  <c:v>4600</c:v>
                </c:pt>
                <c:pt idx="126">
                  <c:v>4600</c:v>
                </c:pt>
                <c:pt idx="127">
                  <c:v>4600</c:v>
                </c:pt>
                <c:pt idx="128">
                  <c:v>4600</c:v>
                </c:pt>
                <c:pt idx="129">
                  <c:v>4600</c:v>
                </c:pt>
                <c:pt idx="130">
                  <c:v>4600</c:v>
                </c:pt>
                <c:pt idx="131">
                  <c:v>4600</c:v>
                </c:pt>
                <c:pt idx="132">
                  <c:v>4600</c:v>
                </c:pt>
                <c:pt idx="133">
                  <c:v>4600</c:v>
                </c:pt>
                <c:pt idx="134">
                  <c:v>4600</c:v>
                </c:pt>
                <c:pt idx="135">
                  <c:v>4600</c:v>
                </c:pt>
                <c:pt idx="136">
                  <c:v>4600</c:v>
                </c:pt>
                <c:pt idx="137">
                  <c:v>4600</c:v>
                </c:pt>
                <c:pt idx="138">
                  <c:v>4600</c:v>
                </c:pt>
                <c:pt idx="139">
                  <c:v>4600</c:v>
                </c:pt>
                <c:pt idx="140">
                  <c:v>4600</c:v>
                </c:pt>
                <c:pt idx="141">
                  <c:v>4600</c:v>
                </c:pt>
                <c:pt idx="142">
                  <c:v>4600</c:v>
                </c:pt>
                <c:pt idx="143">
                  <c:v>4600</c:v>
                </c:pt>
                <c:pt idx="144">
                  <c:v>4600</c:v>
                </c:pt>
                <c:pt idx="145">
                  <c:v>4600</c:v>
                </c:pt>
                <c:pt idx="146">
                  <c:v>4600</c:v>
                </c:pt>
                <c:pt idx="147">
                  <c:v>4600</c:v>
                </c:pt>
                <c:pt idx="148">
                  <c:v>4600</c:v>
                </c:pt>
                <c:pt idx="149">
                  <c:v>4600</c:v>
                </c:pt>
                <c:pt idx="150">
                  <c:v>4600</c:v>
                </c:pt>
                <c:pt idx="151">
                  <c:v>4600</c:v>
                </c:pt>
                <c:pt idx="152">
                  <c:v>4600</c:v>
                </c:pt>
                <c:pt idx="153">
                  <c:v>4600</c:v>
                </c:pt>
                <c:pt idx="154">
                  <c:v>4600</c:v>
                </c:pt>
              </c:numCache>
            </c:numRef>
          </c:val>
          <c:smooth val="0"/>
          <c:extLst>
            <c:ext xmlns:c16="http://schemas.microsoft.com/office/drawing/2014/chart" uri="{C3380CC4-5D6E-409C-BE32-E72D297353CC}">
              <c16:uniqueId val="{00000003-5050-42D6-BF55-518AC7189816}"/>
            </c:ext>
          </c:extLst>
        </c:ser>
        <c:ser>
          <c:idx val="2"/>
          <c:order val="2"/>
          <c:tx>
            <c:strRef>
              <c:f>'Figure 5'!$D$3</c:f>
              <c:strCache>
                <c:ptCount val="1"/>
                <c:pt idx="0">
                  <c:v>Base</c:v>
                </c:pt>
              </c:strCache>
            </c:strRef>
          </c:tx>
          <c:spPr>
            <a:ln w="28575" cap="rnd">
              <a:solidFill>
                <a:srgbClr val="FFBF22"/>
              </a:solidFill>
              <a:round/>
            </a:ln>
            <a:effectLst/>
          </c:spPr>
          <c:marker>
            <c:symbol val="none"/>
          </c:marker>
          <c:val>
            <c:numRef>
              <c:f>'Figure 5'!$D$4:$D$158</c:f>
              <c:numCache>
                <c:formatCode>General</c:formatCode>
                <c:ptCount val="155"/>
                <c:pt idx="0">
                  <c:v>3600</c:v>
                </c:pt>
                <c:pt idx="1">
                  <c:v>3600</c:v>
                </c:pt>
                <c:pt idx="2">
                  <c:v>3600</c:v>
                </c:pt>
                <c:pt idx="3">
                  <c:v>3600</c:v>
                </c:pt>
                <c:pt idx="4">
                  <c:v>3600</c:v>
                </c:pt>
                <c:pt idx="5">
                  <c:v>3600</c:v>
                </c:pt>
                <c:pt idx="6">
                  <c:v>3600</c:v>
                </c:pt>
                <c:pt idx="7">
                  <c:v>3600</c:v>
                </c:pt>
                <c:pt idx="8">
                  <c:v>3600</c:v>
                </c:pt>
                <c:pt idx="9">
                  <c:v>3600</c:v>
                </c:pt>
                <c:pt idx="10">
                  <c:v>3600</c:v>
                </c:pt>
                <c:pt idx="11">
                  <c:v>3600</c:v>
                </c:pt>
                <c:pt idx="12">
                  <c:v>3600</c:v>
                </c:pt>
                <c:pt idx="13">
                  <c:v>3600</c:v>
                </c:pt>
                <c:pt idx="14">
                  <c:v>3600</c:v>
                </c:pt>
                <c:pt idx="15">
                  <c:v>3600</c:v>
                </c:pt>
                <c:pt idx="16">
                  <c:v>3600</c:v>
                </c:pt>
                <c:pt idx="17">
                  <c:v>3600</c:v>
                </c:pt>
                <c:pt idx="18">
                  <c:v>3600</c:v>
                </c:pt>
                <c:pt idx="19">
                  <c:v>3600</c:v>
                </c:pt>
                <c:pt idx="20">
                  <c:v>3600</c:v>
                </c:pt>
                <c:pt idx="21">
                  <c:v>3600</c:v>
                </c:pt>
                <c:pt idx="22">
                  <c:v>3600</c:v>
                </c:pt>
                <c:pt idx="23">
                  <c:v>3600</c:v>
                </c:pt>
                <c:pt idx="24">
                  <c:v>3600</c:v>
                </c:pt>
                <c:pt idx="25">
                  <c:v>3600</c:v>
                </c:pt>
                <c:pt idx="26">
                  <c:v>3600</c:v>
                </c:pt>
                <c:pt idx="27">
                  <c:v>3600</c:v>
                </c:pt>
                <c:pt idx="28">
                  <c:v>3600</c:v>
                </c:pt>
                <c:pt idx="29">
                  <c:v>3600</c:v>
                </c:pt>
                <c:pt idx="30">
                  <c:v>3600</c:v>
                </c:pt>
                <c:pt idx="31">
                  <c:v>3600</c:v>
                </c:pt>
                <c:pt idx="32">
                  <c:v>3600</c:v>
                </c:pt>
                <c:pt idx="33">
                  <c:v>3600</c:v>
                </c:pt>
                <c:pt idx="34">
                  <c:v>3600</c:v>
                </c:pt>
                <c:pt idx="35">
                  <c:v>3600</c:v>
                </c:pt>
                <c:pt idx="36">
                  <c:v>3600</c:v>
                </c:pt>
                <c:pt idx="37">
                  <c:v>3600</c:v>
                </c:pt>
                <c:pt idx="38">
                  <c:v>3600</c:v>
                </c:pt>
                <c:pt idx="39">
                  <c:v>3600</c:v>
                </c:pt>
                <c:pt idx="40">
                  <c:v>3600</c:v>
                </c:pt>
                <c:pt idx="41">
                  <c:v>3600</c:v>
                </c:pt>
                <c:pt idx="42">
                  <c:v>3600</c:v>
                </c:pt>
                <c:pt idx="43">
                  <c:v>3600</c:v>
                </c:pt>
                <c:pt idx="44">
                  <c:v>3600</c:v>
                </c:pt>
                <c:pt idx="45">
                  <c:v>3600</c:v>
                </c:pt>
                <c:pt idx="46">
                  <c:v>3600</c:v>
                </c:pt>
                <c:pt idx="47">
                  <c:v>3600</c:v>
                </c:pt>
                <c:pt idx="48">
                  <c:v>3600</c:v>
                </c:pt>
                <c:pt idx="49">
                  <c:v>3600</c:v>
                </c:pt>
                <c:pt idx="50">
                  <c:v>3600</c:v>
                </c:pt>
                <c:pt idx="51">
                  <c:v>3600</c:v>
                </c:pt>
                <c:pt idx="52">
                  <c:v>3600</c:v>
                </c:pt>
                <c:pt idx="53">
                  <c:v>3600</c:v>
                </c:pt>
                <c:pt idx="54">
                  <c:v>3600</c:v>
                </c:pt>
                <c:pt idx="55">
                  <c:v>3600</c:v>
                </c:pt>
                <c:pt idx="56">
                  <c:v>3600</c:v>
                </c:pt>
                <c:pt idx="57">
                  <c:v>3600</c:v>
                </c:pt>
                <c:pt idx="58">
                  <c:v>3600</c:v>
                </c:pt>
                <c:pt idx="59">
                  <c:v>3600</c:v>
                </c:pt>
                <c:pt idx="60">
                  <c:v>3600</c:v>
                </c:pt>
                <c:pt idx="61">
                  <c:v>3600</c:v>
                </c:pt>
                <c:pt idx="62">
                  <c:v>3600</c:v>
                </c:pt>
                <c:pt idx="63">
                  <c:v>3600</c:v>
                </c:pt>
                <c:pt idx="64">
                  <c:v>3600</c:v>
                </c:pt>
                <c:pt idx="65">
                  <c:v>3600</c:v>
                </c:pt>
                <c:pt idx="66">
                  <c:v>3600</c:v>
                </c:pt>
                <c:pt idx="67">
                  <c:v>3600</c:v>
                </c:pt>
                <c:pt idx="68">
                  <c:v>3600</c:v>
                </c:pt>
                <c:pt idx="69">
                  <c:v>3600</c:v>
                </c:pt>
                <c:pt idx="70">
                  <c:v>3600</c:v>
                </c:pt>
                <c:pt idx="71">
                  <c:v>3600</c:v>
                </c:pt>
                <c:pt idx="72">
                  <c:v>3600</c:v>
                </c:pt>
                <c:pt idx="73">
                  <c:v>3600</c:v>
                </c:pt>
                <c:pt idx="74">
                  <c:v>3600</c:v>
                </c:pt>
                <c:pt idx="75">
                  <c:v>3600</c:v>
                </c:pt>
                <c:pt idx="76">
                  <c:v>3600</c:v>
                </c:pt>
                <c:pt idx="77">
                  <c:v>3600</c:v>
                </c:pt>
                <c:pt idx="78">
                  <c:v>3600</c:v>
                </c:pt>
                <c:pt idx="79">
                  <c:v>3600</c:v>
                </c:pt>
                <c:pt idx="80">
                  <c:v>3600</c:v>
                </c:pt>
                <c:pt idx="81">
                  <c:v>3600</c:v>
                </c:pt>
                <c:pt idx="82">
                  <c:v>3600</c:v>
                </c:pt>
                <c:pt idx="83">
                  <c:v>3600</c:v>
                </c:pt>
                <c:pt idx="84">
                  <c:v>3600</c:v>
                </c:pt>
                <c:pt idx="85">
                  <c:v>3600</c:v>
                </c:pt>
                <c:pt idx="86">
                  <c:v>3600</c:v>
                </c:pt>
                <c:pt idx="87">
                  <c:v>3600</c:v>
                </c:pt>
                <c:pt idx="88">
                  <c:v>3600</c:v>
                </c:pt>
                <c:pt idx="89">
                  <c:v>3600</c:v>
                </c:pt>
                <c:pt idx="90">
                  <c:v>3600</c:v>
                </c:pt>
                <c:pt idx="91">
                  <c:v>3600</c:v>
                </c:pt>
                <c:pt idx="92">
                  <c:v>3600</c:v>
                </c:pt>
                <c:pt idx="93">
                  <c:v>3600</c:v>
                </c:pt>
                <c:pt idx="94">
                  <c:v>3600</c:v>
                </c:pt>
                <c:pt idx="95">
                  <c:v>3600</c:v>
                </c:pt>
                <c:pt idx="96">
                  <c:v>3600</c:v>
                </c:pt>
                <c:pt idx="97">
                  <c:v>3600</c:v>
                </c:pt>
                <c:pt idx="98">
                  <c:v>3600</c:v>
                </c:pt>
                <c:pt idx="99">
                  <c:v>3600</c:v>
                </c:pt>
                <c:pt idx="100">
                  <c:v>3600</c:v>
                </c:pt>
                <c:pt idx="101">
                  <c:v>3600</c:v>
                </c:pt>
                <c:pt idx="102">
                  <c:v>3600</c:v>
                </c:pt>
                <c:pt idx="103">
                  <c:v>3600</c:v>
                </c:pt>
                <c:pt idx="104">
                  <c:v>3600</c:v>
                </c:pt>
                <c:pt idx="105">
                  <c:v>3600</c:v>
                </c:pt>
                <c:pt idx="106">
                  <c:v>3600</c:v>
                </c:pt>
                <c:pt idx="107">
                  <c:v>3600</c:v>
                </c:pt>
                <c:pt idx="108">
                  <c:v>3600</c:v>
                </c:pt>
                <c:pt idx="109">
                  <c:v>3600</c:v>
                </c:pt>
                <c:pt idx="110">
                  <c:v>3600</c:v>
                </c:pt>
                <c:pt idx="111">
                  <c:v>3600</c:v>
                </c:pt>
                <c:pt idx="112">
                  <c:v>3600</c:v>
                </c:pt>
                <c:pt idx="113">
                  <c:v>3600</c:v>
                </c:pt>
                <c:pt idx="114">
                  <c:v>3600</c:v>
                </c:pt>
                <c:pt idx="115">
                  <c:v>3600</c:v>
                </c:pt>
                <c:pt idx="116">
                  <c:v>3600</c:v>
                </c:pt>
                <c:pt idx="117">
                  <c:v>3600</c:v>
                </c:pt>
                <c:pt idx="118">
                  <c:v>3600</c:v>
                </c:pt>
                <c:pt idx="119">
                  <c:v>3600</c:v>
                </c:pt>
                <c:pt idx="120">
                  <c:v>3600</c:v>
                </c:pt>
                <c:pt idx="121">
                  <c:v>3600</c:v>
                </c:pt>
                <c:pt idx="122">
                  <c:v>3600</c:v>
                </c:pt>
                <c:pt idx="123">
                  <c:v>3600</c:v>
                </c:pt>
                <c:pt idx="124">
                  <c:v>3600</c:v>
                </c:pt>
                <c:pt idx="125">
                  <c:v>3600</c:v>
                </c:pt>
                <c:pt idx="126">
                  <c:v>3600</c:v>
                </c:pt>
                <c:pt idx="127">
                  <c:v>3600</c:v>
                </c:pt>
                <c:pt idx="128">
                  <c:v>3600</c:v>
                </c:pt>
                <c:pt idx="129">
                  <c:v>3600</c:v>
                </c:pt>
                <c:pt idx="130">
                  <c:v>3600</c:v>
                </c:pt>
                <c:pt idx="131">
                  <c:v>3600</c:v>
                </c:pt>
                <c:pt idx="132">
                  <c:v>3600</c:v>
                </c:pt>
                <c:pt idx="133">
                  <c:v>3600</c:v>
                </c:pt>
                <c:pt idx="134">
                  <c:v>3600</c:v>
                </c:pt>
                <c:pt idx="135">
                  <c:v>3600</c:v>
                </c:pt>
                <c:pt idx="136">
                  <c:v>3600</c:v>
                </c:pt>
                <c:pt idx="137">
                  <c:v>3600</c:v>
                </c:pt>
                <c:pt idx="138">
                  <c:v>3600</c:v>
                </c:pt>
                <c:pt idx="139">
                  <c:v>3600</c:v>
                </c:pt>
                <c:pt idx="140">
                  <c:v>3600</c:v>
                </c:pt>
                <c:pt idx="141">
                  <c:v>3600</c:v>
                </c:pt>
                <c:pt idx="142">
                  <c:v>3600</c:v>
                </c:pt>
                <c:pt idx="143">
                  <c:v>3600</c:v>
                </c:pt>
                <c:pt idx="144">
                  <c:v>3600</c:v>
                </c:pt>
                <c:pt idx="145">
                  <c:v>3600</c:v>
                </c:pt>
                <c:pt idx="146">
                  <c:v>3600</c:v>
                </c:pt>
                <c:pt idx="147">
                  <c:v>3600</c:v>
                </c:pt>
                <c:pt idx="148">
                  <c:v>3600</c:v>
                </c:pt>
                <c:pt idx="149">
                  <c:v>3600</c:v>
                </c:pt>
                <c:pt idx="150">
                  <c:v>3600</c:v>
                </c:pt>
                <c:pt idx="151">
                  <c:v>3600</c:v>
                </c:pt>
                <c:pt idx="152">
                  <c:v>3600</c:v>
                </c:pt>
                <c:pt idx="153">
                  <c:v>3600</c:v>
                </c:pt>
                <c:pt idx="154">
                  <c:v>3600</c:v>
                </c:pt>
              </c:numCache>
            </c:numRef>
          </c:val>
          <c:smooth val="0"/>
          <c:extLst>
            <c:ext xmlns:c16="http://schemas.microsoft.com/office/drawing/2014/chart" uri="{C3380CC4-5D6E-409C-BE32-E72D297353CC}">
              <c16:uniqueId val="{00000004-5050-42D6-BF55-518AC7189816}"/>
            </c:ext>
          </c:extLst>
        </c:ser>
        <c:dLbls>
          <c:showLegendKey val="0"/>
          <c:showVal val="0"/>
          <c:showCatName val="0"/>
          <c:showSerName val="0"/>
          <c:showPercent val="0"/>
          <c:showBubbleSize val="0"/>
        </c:dLbls>
        <c:smooth val="0"/>
        <c:axId val="1226066144"/>
        <c:axId val="1226058600"/>
      </c:lineChart>
      <c:dateAx>
        <c:axId val="1226066144"/>
        <c:scaling>
          <c:orientation val="minMax"/>
        </c:scaling>
        <c:delete val="0"/>
        <c:axPos val="b"/>
        <c:numFmt formatCode="m/d/yy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26058600"/>
        <c:crosses val="autoZero"/>
        <c:auto val="1"/>
        <c:lblOffset val="100"/>
        <c:baseTimeUnit val="days"/>
        <c:majorUnit val="14"/>
        <c:majorTimeUnit val="days"/>
      </c:dateAx>
      <c:valAx>
        <c:axId val="122605860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IC</a:t>
                </a:r>
                <a:r>
                  <a:rPr lang="en-GB" baseline="0"/>
                  <a:t> Availability (MW)</a:t>
                </a:r>
                <a:endParaRPr lang="en-GB"/>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26066144"/>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'Figure 6'!$D$3</c:f>
              <c:strCache>
                <c:ptCount val="1"/>
                <c:pt idx="0">
                  <c:v>Normal forecast</c:v>
                </c:pt>
              </c:strCache>
            </c:strRef>
          </c:tx>
          <c:spPr>
            <a:ln w="28575" cap="rnd">
              <a:solidFill>
                <a:schemeClr val="accent2"/>
              </a:solidFill>
              <a:round/>
            </a:ln>
            <a:effectLst/>
          </c:spPr>
          <c:marker>
            <c:symbol val="none"/>
          </c:marker>
          <c:cat>
            <c:numRef>
              <c:f>'Figure 6'!$C$5:$C$26</c:f>
              <c:numCache>
                <c:formatCode>d\-mmm</c:formatCode>
                <c:ptCount val="22"/>
                <c:pt idx="0">
                  <c:v>44130</c:v>
                </c:pt>
                <c:pt idx="1">
                  <c:v>44137</c:v>
                </c:pt>
                <c:pt idx="2">
                  <c:v>44144</c:v>
                </c:pt>
                <c:pt idx="3">
                  <c:v>44151</c:v>
                </c:pt>
                <c:pt idx="4">
                  <c:v>44158</c:v>
                </c:pt>
                <c:pt idx="5">
                  <c:v>44165</c:v>
                </c:pt>
                <c:pt idx="6">
                  <c:v>44172</c:v>
                </c:pt>
                <c:pt idx="7">
                  <c:v>44179</c:v>
                </c:pt>
                <c:pt idx="8">
                  <c:v>44186</c:v>
                </c:pt>
                <c:pt idx="9">
                  <c:v>44193</c:v>
                </c:pt>
                <c:pt idx="10">
                  <c:v>44200</c:v>
                </c:pt>
                <c:pt idx="11">
                  <c:v>44207</c:v>
                </c:pt>
                <c:pt idx="12">
                  <c:v>44214</c:v>
                </c:pt>
                <c:pt idx="13">
                  <c:v>44221</c:v>
                </c:pt>
                <c:pt idx="14">
                  <c:v>44228</c:v>
                </c:pt>
                <c:pt idx="15">
                  <c:v>44235</c:v>
                </c:pt>
                <c:pt idx="16">
                  <c:v>44242</c:v>
                </c:pt>
                <c:pt idx="17">
                  <c:v>44249</c:v>
                </c:pt>
                <c:pt idx="18">
                  <c:v>44256</c:v>
                </c:pt>
                <c:pt idx="19">
                  <c:v>44263</c:v>
                </c:pt>
                <c:pt idx="20">
                  <c:v>44270</c:v>
                </c:pt>
                <c:pt idx="21">
                  <c:v>44277</c:v>
                </c:pt>
              </c:numCache>
            </c:numRef>
          </c:cat>
          <c:val>
            <c:numRef>
              <c:f>'Figure 6'!$D$5:$D$26</c:f>
              <c:numCache>
                <c:formatCode>0</c:formatCode>
                <c:ptCount val="22"/>
                <c:pt idx="0">
                  <c:v>40124</c:v>
                </c:pt>
                <c:pt idx="1">
                  <c:v>40979</c:v>
                </c:pt>
                <c:pt idx="2">
                  <c:v>41826</c:v>
                </c:pt>
                <c:pt idx="3">
                  <c:v>42929</c:v>
                </c:pt>
                <c:pt idx="4">
                  <c:v>43329</c:v>
                </c:pt>
                <c:pt idx="5">
                  <c:v>43740</c:v>
                </c:pt>
                <c:pt idx="6">
                  <c:v>44174</c:v>
                </c:pt>
                <c:pt idx="7">
                  <c:v>44547</c:v>
                </c:pt>
                <c:pt idx="8">
                  <c:v>44419</c:v>
                </c:pt>
                <c:pt idx="9">
                  <c:v>38604</c:v>
                </c:pt>
                <c:pt idx="10">
                  <c:v>44663</c:v>
                </c:pt>
                <c:pt idx="11">
                  <c:v>44085</c:v>
                </c:pt>
                <c:pt idx="12">
                  <c:v>43972</c:v>
                </c:pt>
                <c:pt idx="13">
                  <c:v>43836</c:v>
                </c:pt>
                <c:pt idx="14">
                  <c:v>43494</c:v>
                </c:pt>
                <c:pt idx="15">
                  <c:v>42902</c:v>
                </c:pt>
                <c:pt idx="16">
                  <c:v>42033</c:v>
                </c:pt>
                <c:pt idx="17">
                  <c:v>41607</c:v>
                </c:pt>
                <c:pt idx="18">
                  <c:v>41270</c:v>
                </c:pt>
                <c:pt idx="19">
                  <c:v>39954</c:v>
                </c:pt>
                <c:pt idx="20">
                  <c:v>39005</c:v>
                </c:pt>
                <c:pt idx="21">
                  <c:v>38583</c:v>
                </c:pt>
              </c:numCache>
            </c:numRef>
          </c:val>
          <c:smooth val="0"/>
          <c:extLst>
            <c:ext xmlns:c16="http://schemas.microsoft.com/office/drawing/2014/chart" uri="{C3380CC4-5D6E-409C-BE32-E72D297353CC}">
              <c16:uniqueId val="{00000000-EECB-44A2-90DA-8780AC1C7F27}"/>
            </c:ext>
          </c:extLst>
        </c:ser>
        <c:ser>
          <c:idx val="1"/>
          <c:order val="1"/>
          <c:tx>
            <c:strRef>
              <c:f>'Figure 6'!$E$3</c:f>
              <c:strCache>
                <c:ptCount val="1"/>
                <c:pt idx="0">
                  <c:v>Normal out-turn</c:v>
                </c:pt>
              </c:strCache>
            </c:strRef>
          </c:tx>
          <c:spPr>
            <a:ln w="28575" cap="rnd">
              <a:solidFill>
                <a:srgbClr val="FFC000"/>
              </a:solidFill>
              <a:round/>
            </a:ln>
            <a:effectLst/>
          </c:spPr>
          <c:marker>
            <c:symbol val="none"/>
          </c:marker>
          <c:cat>
            <c:numRef>
              <c:f>'Figure 6'!$C$5:$C$26</c:f>
              <c:numCache>
                <c:formatCode>d\-mmm</c:formatCode>
                <c:ptCount val="22"/>
                <c:pt idx="0">
                  <c:v>44130</c:v>
                </c:pt>
                <c:pt idx="1">
                  <c:v>44137</c:v>
                </c:pt>
                <c:pt idx="2">
                  <c:v>44144</c:v>
                </c:pt>
                <c:pt idx="3">
                  <c:v>44151</c:v>
                </c:pt>
                <c:pt idx="4">
                  <c:v>44158</c:v>
                </c:pt>
                <c:pt idx="5">
                  <c:v>44165</c:v>
                </c:pt>
                <c:pt idx="6">
                  <c:v>44172</c:v>
                </c:pt>
                <c:pt idx="7">
                  <c:v>44179</c:v>
                </c:pt>
                <c:pt idx="8">
                  <c:v>44186</c:v>
                </c:pt>
                <c:pt idx="9">
                  <c:v>44193</c:v>
                </c:pt>
                <c:pt idx="10">
                  <c:v>44200</c:v>
                </c:pt>
                <c:pt idx="11">
                  <c:v>44207</c:v>
                </c:pt>
                <c:pt idx="12">
                  <c:v>44214</c:v>
                </c:pt>
                <c:pt idx="13">
                  <c:v>44221</c:v>
                </c:pt>
                <c:pt idx="14">
                  <c:v>44228</c:v>
                </c:pt>
                <c:pt idx="15">
                  <c:v>44235</c:v>
                </c:pt>
                <c:pt idx="16">
                  <c:v>44242</c:v>
                </c:pt>
                <c:pt idx="17">
                  <c:v>44249</c:v>
                </c:pt>
                <c:pt idx="18">
                  <c:v>44256</c:v>
                </c:pt>
                <c:pt idx="19">
                  <c:v>44263</c:v>
                </c:pt>
                <c:pt idx="20">
                  <c:v>44270</c:v>
                </c:pt>
                <c:pt idx="21">
                  <c:v>44277</c:v>
                </c:pt>
              </c:numCache>
            </c:numRef>
          </c:cat>
          <c:val>
            <c:numRef>
              <c:f>'Figure 6'!$E$5:$E$26</c:f>
              <c:numCache>
                <c:formatCode>0</c:formatCode>
                <c:ptCount val="22"/>
                <c:pt idx="0">
                  <c:v>41600</c:v>
                </c:pt>
                <c:pt idx="1">
                  <c:v>42800</c:v>
                </c:pt>
                <c:pt idx="2">
                  <c:v>43200</c:v>
                </c:pt>
                <c:pt idx="3">
                  <c:v>44000</c:v>
                </c:pt>
                <c:pt idx="4">
                  <c:v>44600</c:v>
                </c:pt>
                <c:pt idx="5">
                  <c:v>44500</c:v>
                </c:pt>
                <c:pt idx="6">
                  <c:v>45700</c:v>
                </c:pt>
                <c:pt idx="7">
                  <c:v>46400</c:v>
                </c:pt>
                <c:pt idx="8">
                  <c:v>43600</c:v>
                </c:pt>
                <c:pt idx="9">
                  <c:v>41500</c:v>
                </c:pt>
                <c:pt idx="10">
                  <c:v>44800</c:v>
                </c:pt>
                <c:pt idx="11">
                  <c:v>45200</c:v>
                </c:pt>
                <c:pt idx="12">
                  <c:v>44600</c:v>
                </c:pt>
                <c:pt idx="13">
                  <c:v>44500</c:v>
                </c:pt>
                <c:pt idx="14">
                  <c:v>44200</c:v>
                </c:pt>
                <c:pt idx="15">
                  <c:v>44500</c:v>
                </c:pt>
                <c:pt idx="16">
                  <c:v>43200</c:v>
                </c:pt>
                <c:pt idx="17">
                  <c:v>42300</c:v>
                </c:pt>
                <c:pt idx="18">
                  <c:v>41700</c:v>
                </c:pt>
                <c:pt idx="19">
                  <c:v>41000</c:v>
                </c:pt>
                <c:pt idx="20">
                  <c:v>40100</c:v>
                </c:pt>
                <c:pt idx="21">
                  <c:v>39100</c:v>
                </c:pt>
              </c:numCache>
            </c:numRef>
          </c:val>
          <c:smooth val="0"/>
          <c:extLst>
            <c:ext xmlns:c16="http://schemas.microsoft.com/office/drawing/2014/chart" uri="{C3380CC4-5D6E-409C-BE32-E72D297353CC}">
              <c16:uniqueId val="{00000001-EECB-44A2-90DA-8780AC1C7F27}"/>
            </c:ext>
          </c:extLst>
        </c:ser>
        <c:dLbls>
          <c:showLegendKey val="0"/>
          <c:showVal val="0"/>
          <c:showCatName val="0"/>
          <c:showSerName val="0"/>
          <c:showPercent val="0"/>
          <c:showBubbleSize val="0"/>
        </c:dLbls>
        <c:smooth val="0"/>
        <c:axId val="923507888"/>
        <c:axId val="923506248"/>
      </c:lineChart>
      <c:dateAx>
        <c:axId val="923507888"/>
        <c:scaling>
          <c:orientation val="minMax"/>
        </c:scaling>
        <c:delete val="0"/>
        <c:axPos val="b"/>
        <c:title>
          <c:tx>
            <c:rich>
              <a:bodyPr rot="0" spcFirstLastPara="1" vertOverflow="ellipsis" vert="horz" wrap="square" anchor="ctr" anchorCtr="1"/>
              <a:lstStyle/>
              <a:p>
                <a:pPr>
                  <a:defRPr lang="en-GB" sz="800" b="0" i="0" u="none" strike="noStrike" kern="1200" baseline="0">
                    <a:solidFill>
                      <a:schemeClr val="tx1"/>
                    </a:solidFill>
                    <a:latin typeface="+mn-lt"/>
                    <a:ea typeface="+mn-ea"/>
                    <a:cs typeface="+mn-cs"/>
                  </a:defRPr>
                </a:pPr>
                <a:r>
                  <a:rPr lang="en-GB" sz="800"/>
                  <a:t>Week</a:t>
                </a:r>
                <a:r>
                  <a:rPr lang="en-GB" sz="800" baseline="0"/>
                  <a:t> beginning</a:t>
                </a:r>
                <a:endParaRPr lang="en-GB" sz="800"/>
              </a:p>
            </c:rich>
          </c:tx>
          <c:layout>
            <c:manualLayout>
              <c:xMode val="edge"/>
              <c:yMode val="edge"/>
              <c:x val="0.37799361727511332"/>
              <c:y val="0.8140066743103701"/>
            </c:manualLayout>
          </c:layout>
          <c:overlay val="0"/>
          <c:spPr>
            <a:noFill/>
            <a:ln>
              <a:noFill/>
            </a:ln>
            <a:effectLst/>
          </c:spPr>
          <c:txPr>
            <a:bodyPr rot="0" spcFirstLastPara="1" vertOverflow="ellipsis" vert="horz" wrap="square" anchor="ctr" anchorCtr="1"/>
            <a:lstStyle/>
            <a:p>
              <a:pPr>
                <a:defRPr lang="en-GB" sz="800" b="0" i="0" u="none" strike="noStrike" kern="1200" baseline="0">
                  <a:solidFill>
                    <a:schemeClr val="tx1"/>
                  </a:solidFill>
                  <a:latin typeface="+mn-lt"/>
                  <a:ea typeface="+mn-ea"/>
                  <a:cs typeface="+mn-cs"/>
                </a:defRPr>
              </a:pPr>
              <a:endParaRPr lang="en-US"/>
            </a:p>
          </c:txPr>
        </c:title>
        <c:numFmt formatCode="d\-mmm"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en-GB" sz="800" b="0" i="0" u="none" strike="noStrike" kern="1200" baseline="0">
                <a:solidFill>
                  <a:schemeClr val="tx1"/>
                </a:solidFill>
                <a:latin typeface="+mn-lt"/>
                <a:ea typeface="+mn-ea"/>
                <a:cs typeface="+mn-cs"/>
              </a:defRPr>
            </a:pPr>
            <a:endParaRPr lang="en-US"/>
          </a:p>
        </c:txPr>
        <c:crossAx val="923506248"/>
        <c:crosses val="autoZero"/>
        <c:auto val="1"/>
        <c:lblOffset val="100"/>
        <c:baseTimeUnit val="days"/>
      </c:dateAx>
      <c:valAx>
        <c:axId val="923506248"/>
        <c:scaling>
          <c:orientation val="minMax"/>
          <c:max val="48000"/>
          <c:min val="360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lang="en-GB" sz="800" b="0" i="0" u="none" strike="noStrike" kern="1200" baseline="0">
                    <a:solidFill>
                      <a:schemeClr val="tx1"/>
                    </a:solidFill>
                    <a:latin typeface="+mn-lt"/>
                    <a:ea typeface="+mn-ea"/>
                    <a:cs typeface="+mn-cs"/>
                  </a:defRPr>
                </a:pPr>
                <a:r>
                  <a:rPr lang="en-US" sz="800"/>
                  <a:t>Mean TSD (MW)</a:t>
                </a:r>
              </a:p>
            </c:rich>
          </c:tx>
          <c:overlay val="0"/>
          <c:spPr>
            <a:noFill/>
            <a:ln>
              <a:noFill/>
            </a:ln>
            <a:effectLst/>
          </c:spPr>
          <c:txPr>
            <a:bodyPr rot="-5400000" spcFirstLastPara="1" vertOverflow="ellipsis" vert="horz" wrap="square" anchor="ctr" anchorCtr="1"/>
            <a:lstStyle/>
            <a:p>
              <a:pPr>
                <a:defRPr lang="en-GB" sz="800" b="0" i="0" u="none" strike="noStrike" kern="1200" baseline="0">
                  <a:solidFill>
                    <a:schemeClr val="tx1"/>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lang="en-GB" sz="800" b="0" i="0" u="none" strike="noStrike" kern="1200" baseline="0">
                <a:solidFill>
                  <a:schemeClr val="tx1"/>
                </a:solidFill>
                <a:latin typeface="+mn-lt"/>
                <a:ea typeface="+mn-ea"/>
                <a:cs typeface="+mn-cs"/>
              </a:defRPr>
            </a:pPr>
            <a:endParaRPr lang="en-US"/>
          </a:p>
        </c:txPr>
        <c:crossAx val="923507888"/>
        <c:crosses val="autoZero"/>
        <c:crossBetween val="between"/>
        <c:majorUnit val="2000"/>
      </c:valAx>
      <c:spPr>
        <a:noFill/>
        <a:ln>
          <a:noFill/>
        </a:ln>
        <a:effectLst/>
      </c:spPr>
    </c:plotArea>
    <c:legend>
      <c:legendPos val="b"/>
      <c:overlay val="0"/>
      <c:spPr>
        <a:noFill/>
        <a:ln>
          <a:noFill/>
        </a:ln>
        <a:effectLst/>
      </c:spPr>
      <c:txPr>
        <a:bodyPr rot="0" spcFirstLastPara="1" vertOverflow="ellipsis" vert="horz" wrap="square" anchor="ctr" anchorCtr="1"/>
        <a:lstStyle/>
        <a:p>
          <a:pPr>
            <a:defRPr lang="en-GB" sz="800" b="0" i="0" u="none" strike="noStrike" kern="1200" baseline="0">
              <a:solidFill>
                <a:schemeClr val="tx1"/>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lang="en-GB" sz="1000" b="0" i="0" u="none" strike="noStrike" kern="1200" baseline="0">
          <a:solidFill>
            <a:schemeClr val="tx1"/>
          </a:solidFill>
          <a:latin typeface="+mn-lt"/>
          <a:ea typeface="+mn-ea"/>
          <a:cs typeface="+mn-cs"/>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'Figure 8'!$B$3</c:f>
              <c:strCache>
                <c:ptCount val="1"/>
                <c:pt idx="0">
                  <c:v>Daily Available Generation Real Time</c:v>
                </c:pt>
              </c:strCache>
            </c:strRef>
          </c:tx>
          <c:spPr>
            <a:ln w="28575" cap="rnd">
              <a:solidFill>
                <a:srgbClr val="FFBF22"/>
              </a:solidFill>
              <a:round/>
            </a:ln>
            <a:effectLst/>
          </c:spPr>
          <c:marker>
            <c:symbol val="none"/>
          </c:marker>
          <c:cat>
            <c:numRef>
              <c:f>'Figure 8'!$A$4:$A$99</c:f>
              <c:numCache>
                <c:formatCode>m/d/yyyy</c:formatCode>
                <c:ptCount val="96"/>
                <c:pt idx="0">
                  <c:v>44130</c:v>
                </c:pt>
                <c:pt idx="1">
                  <c:v>44131</c:v>
                </c:pt>
                <c:pt idx="2">
                  <c:v>44132</c:v>
                </c:pt>
                <c:pt idx="3">
                  <c:v>44133</c:v>
                </c:pt>
                <c:pt idx="4">
                  <c:v>44134</c:v>
                </c:pt>
                <c:pt idx="5">
                  <c:v>44135</c:v>
                </c:pt>
                <c:pt idx="6">
                  <c:v>44136</c:v>
                </c:pt>
                <c:pt idx="7">
                  <c:v>44137</c:v>
                </c:pt>
                <c:pt idx="8">
                  <c:v>44138</c:v>
                </c:pt>
                <c:pt idx="9">
                  <c:v>44139</c:v>
                </c:pt>
                <c:pt idx="10">
                  <c:v>44140</c:v>
                </c:pt>
                <c:pt idx="11">
                  <c:v>44141</c:v>
                </c:pt>
                <c:pt idx="12">
                  <c:v>44143</c:v>
                </c:pt>
                <c:pt idx="13">
                  <c:v>44144</c:v>
                </c:pt>
                <c:pt idx="14">
                  <c:v>44145</c:v>
                </c:pt>
                <c:pt idx="15">
                  <c:v>44146</c:v>
                </c:pt>
                <c:pt idx="16">
                  <c:v>44147</c:v>
                </c:pt>
                <c:pt idx="17">
                  <c:v>44148</c:v>
                </c:pt>
                <c:pt idx="18">
                  <c:v>44149</c:v>
                </c:pt>
                <c:pt idx="19">
                  <c:v>44150</c:v>
                </c:pt>
                <c:pt idx="20">
                  <c:v>44151</c:v>
                </c:pt>
                <c:pt idx="21">
                  <c:v>44152</c:v>
                </c:pt>
                <c:pt idx="22">
                  <c:v>44153</c:v>
                </c:pt>
                <c:pt idx="23">
                  <c:v>44154</c:v>
                </c:pt>
                <c:pt idx="24">
                  <c:v>44155</c:v>
                </c:pt>
                <c:pt idx="25">
                  <c:v>44156</c:v>
                </c:pt>
                <c:pt idx="26">
                  <c:v>44157</c:v>
                </c:pt>
                <c:pt idx="27">
                  <c:v>44158</c:v>
                </c:pt>
                <c:pt idx="28">
                  <c:v>44159</c:v>
                </c:pt>
                <c:pt idx="29">
                  <c:v>44161</c:v>
                </c:pt>
                <c:pt idx="30">
                  <c:v>44162</c:v>
                </c:pt>
                <c:pt idx="31">
                  <c:v>44163</c:v>
                </c:pt>
                <c:pt idx="32">
                  <c:v>44164</c:v>
                </c:pt>
                <c:pt idx="33">
                  <c:v>44165</c:v>
                </c:pt>
                <c:pt idx="34">
                  <c:v>44166</c:v>
                </c:pt>
                <c:pt idx="35">
                  <c:v>44167</c:v>
                </c:pt>
                <c:pt idx="36">
                  <c:v>44168</c:v>
                </c:pt>
                <c:pt idx="37">
                  <c:v>44169</c:v>
                </c:pt>
                <c:pt idx="38">
                  <c:v>44170</c:v>
                </c:pt>
                <c:pt idx="39">
                  <c:v>44171</c:v>
                </c:pt>
                <c:pt idx="40">
                  <c:v>44172</c:v>
                </c:pt>
                <c:pt idx="41">
                  <c:v>44173</c:v>
                </c:pt>
                <c:pt idx="42">
                  <c:v>44174</c:v>
                </c:pt>
                <c:pt idx="43">
                  <c:v>44175</c:v>
                </c:pt>
                <c:pt idx="44">
                  <c:v>44176</c:v>
                </c:pt>
                <c:pt idx="45">
                  <c:v>44177</c:v>
                </c:pt>
                <c:pt idx="46">
                  <c:v>44178</c:v>
                </c:pt>
                <c:pt idx="47">
                  <c:v>44179</c:v>
                </c:pt>
                <c:pt idx="48">
                  <c:v>44180</c:v>
                </c:pt>
                <c:pt idx="49">
                  <c:v>44181</c:v>
                </c:pt>
                <c:pt idx="50">
                  <c:v>44182</c:v>
                </c:pt>
                <c:pt idx="51">
                  <c:v>44183</c:v>
                </c:pt>
                <c:pt idx="52">
                  <c:v>44184</c:v>
                </c:pt>
                <c:pt idx="53">
                  <c:v>44185</c:v>
                </c:pt>
                <c:pt idx="54">
                  <c:v>44186</c:v>
                </c:pt>
                <c:pt idx="55">
                  <c:v>44187</c:v>
                </c:pt>
                <c:pt idx="56">
                  <c:v>44188</c:v>
                </c:pt>
                <c:pt idx="57">
                  <c:v>44189</c:v>
                </c:pt>
                <c:pt idx="58">
                  <c:v>44190</c:v>
                </c:pt>
                <c:pt idx="59">
                  <c:v>44191</c:v>
                </c:pt>
                <c:pt idx="60">
                  <c:v>44192</c:v>
                </c:pt>
                <c:pt idx="61">
                  <c:v>44193</c:v>
                </c:pt>
                <c:pt idx="62">
                  <c:v>44194</c:v>
                </c:pt>
                <c:pt idx="63">
                  <c:v>44195</c:v>
                </c:pt>
                <c:pt idx="64">
                  <c:v>44196</c:v>
                </c:pt>
                <c:pt idx="65">
                  <c:v>44197</c:v>
                </c:pt>
                <c:pt idx="66">
                  <c:v>44198</c:v>
                </c:pt>
                <c:pt idx="67">
                  <c:v>44199</c:v>
                </c:pt>
                <c:pt idx="68">
                  <c:v>44200</c:v>
                </c:pt>
                <c:pt idx="69">
                  <c:v>44201</c:v>
                </c:pt>
                <c:pt idx="70">
                  <c:v>44202</c:v>
                </c:pt>
                <c:pt idx="71">
                  <c:v>44203</c:v>
                </c:pt>
                <c:pt idx="72">
                  <c:v>44204</c:v>
                </c:pt>
                <c:pt idx="73">
                  <c:v>44205</c:v>
                </c:pt>
                <c:pt idx="74">
                  <c:v>44206</c:v>
                </c:pt>
                <c:pt idx="75">
                  <c:v>44207</c:v>
                </c:pt>
                <c:pt idx="76">
                  <c:v>44208</c:v>
                </c:pt>
                <c:pt idx="77">
                  <c:v>44209</c:v>
                </c:pt>
                <c:pt idx="78">
                  <c:v>44210</c:v>
                </c:pt>
                <c:pt idx="79">
                  <c:v>44211</c:v>
                </c:pt>
                <c:pt idx="80">
                  <c:v>44212</c:v>
                </c:pt>
                <c:pt idx="81">
                  <c:v>44213</c:v>
                </c:pt>
                <c:pt idx="82">
                  <c:v>44214</c:v>
                </c:pt>
                <c:pt idx="83">
                  <c:v>44215</c:v>
                </c:pt>
                <c:pt idx="84">
                  <c:v>44216</c:v>
                </c:pt>
                <c:pt idx="85">
                  <c:v>44217</c:v>
                </c:pt>
                <c:pt idx="86">
                  <c:v>44218</c:v>
                </c:pt>
                <c:pt idx="87">
                  <c:v>44219</c:v>
                </c:pt>
                <c:pt idx="88">
                  <c:v>44220</c:v>
                </c:pt>
                <c:pt idx="89">
                  <c:v>44221</c:v>
                </c:pt>
                <c:pt idx="90">
                  <c:v>44222</c:v>
                </c:pt>
                <c:pt idx="91">
                  <c:v>44223</c:v>
                </c:pt>
                <c:pt idx="92">
                  <c:v>44224</c:v>
                </c:pt>
                <c:pt idx="93">
                  <c:v>44225</c:v>
                </c:pt>
                <c:pt idx="94">
                  <c:v>44226</c:v>
                </c:pt>
                <c:pt idx="95">
                  <c:v>44227</c:v>
                </c:pt>
              </c:numCache>
            </c:numRef>
          </c:cat>
          <c:val>
            <c:numRef>
              <c:f>'Figure 8'!$B$4:$B$99</c:f>
              <c:numCache>
                <c:formatCode>0.00</c:formatCode>
                <c:ptCount val="96"/>
                <c:pt idx="0">
                  <c:v>50628.502</c:v>
                </c:pt>
                <c:pt idx="1">
                  <c:v>51587.798000000003</c:v>
                </c:pt>
                <c:pt idx="2">
                  <c:v>52282.356</c:v>
                </c:pt>
                <c:pt idx="3">
                  <c:v>53343.96</c:v>
                </c:pt>
                <c:pt idx="4">
                  <c:v>46707.014000000003</c:v>
                </c:pt>
                <c:pt idx="5">
                  <c:v>48351.517999999996</c:v>
                </c:pt>
                <c:pt idx="6">
                  <c:v>51243.232000000004</c:v>
                </c:pt>
                <c:pt idx="7">
                  <c:v>49804.2</c:v>
                </c:pt>
                <c:pt idx="8">
                  <c:v>51000.207999999999</c:v>
                </c:pt>
                <c:pt idx="9">
                  <c:v>46131.796000000002</c:v>
                </c:pt>
                <c:pt idx="10">
                  <c:v>45580.394</c:v>
                </c:pt>
                <c:pt idx="11">
                  <c:v>47413.072</c:v>
                </c:pt>
                <c:pt idx="12">
                  <c:v>46068.656000000003</c:v>
                </c:pt>
                <c:pt idx="13">
                  <c:v>45310.563999999998</c:v>
                </c:pt>
                <c:pt idx="14">
                  <c:v>48487.347999999998</c:v>
                </c:pt>
                <c:pt idx="15">
                  <c:v>52056.266000000003</c:v>
                </c:pt>
                <c:pt idx="16">
                  <c:v>52113.374000000003</c:v>
                </c:pt>
                <c:pt idx="17">
                  <c:v>49723.978000000003</c:v>
                </c:pt>
                <c:pt idx="18">
                  <c:v>49471.8</c:v>
                </c:pt>
                <c:pt idx="19">
                  <c:v>48161.18</c:v>
                </c:pt>
                <c:pt idx="20">
                  <c:v>51457.116000000002</c:v>
                </c:pt>
                <c:pt idx="21">
                  <c:v>52975.58</c:v>
                </c:pt>
                <c:pt idx="22">
                  <c:v>54135.633999999998</c:v>
                </c:pt>
                <c:pt idx="23">
                  <c:v>50026.118000000002</c:v>
                </c:pt>
                <c:pt idx="24">
                  <c:v>51018.803999999996</c:v>
                </c:pt>
                <c:pt idx="25">
                  <c:v>51382.836000000003</c:v>
                </c:pt>
                <c:pt idx="26">
                  <c:v>50441.23</c:v>
                </c:pt>
                <c:pt idx="27">
                  <c:v>54650.502</c:v>
                </c:pt>
                <c:pt idx="28">
                  <c:v>54586.434000000001</c:v>
                </c:pt>
                <c:pt idx="29">
                  <c:v>47638.555999999997</c:v>
                </c:pt>
                <c:pt idx="30">
                  <c:v>47920.182000000001</c:v>
                </c:pt>
                <c:pt idx="31">
                  <c:v>48025.9</c:v>
                </c:pt>
                <c:pt idx="32">
                  <c:v>47086.96</c:v>
                </c:pt>
                <c:pt idx="33">
                  <c:v>54538.67</c:v>
                </c:pt>
                <c:pt idx="34">
                  <c:v>50494.813999999998</c:v>
                </c:pt>
                <c:pt idx="35">
                  <c:v>49969.616000000002</c:v>
                </c:pt>
                <c:pt idx="36">
                  <c:v>49750.131999999998</c:v>
                </c:pt>
                <c:pt idx="37">
                  <c:v>53867.684000000001</c:v>
                </c:pt>
                <c:pt idx="38">
                  <c:v>47034.976000000002</c:v>
                </c:pt>
                <c:pt idx="39">
                  <c:v>47566.752</c:v>
                </c:pt>
                <c:pt idx="40">
                  <c:v>50769.294000000002</c:v>
                </c:pt>
                <c:pt idx="41">
                  <c:v>49115.964</c:v>
                </c:pt>
                <c:pt idx="42">
                  <c:v>50022.252</c:v>
                </c:pt>
                <c:pt idx="43">
                  <c:v>51678.733999999997</c:v>
                </c:pt>
                <c:pt idx="44">
                  <c:v>49104.37</c:v>
                </c:pt>
                <c:pt idx="45">
                  <c:v>47891.716</c:v>
                </c:pt>
                <c:pt idx="46">
                  <c:v>53148.531999999999</c:v>
                </c:pt>
                <c:pt idx="47">
                  <c:v>51742.273999999998</c:v>
                </c:pt>
                <c:pt idx="48">
                  <c:v>48750.315999999999</c:v>
                </c:pt>
                <c:pt idx="49">
                  <c:v>52030.896000000001</c:v>
                </c:pt>
                <c:pt idx="50">
                  <c:v>51971.084000000003</c:v>
                </c:pt>
                <c:pt idx="51">
                  <c:v>53501.565999999999</c:v>
                </c:pt>
                <c:pt idx="52">
                  <c:v>50755.864000000001</c:v>
                </c:pt>
                <c:pt idx="53">
                  <c:v>52527.83</c:v>
                </c:pt>
                <c:pt idx="54">
                  <c:v>50616.35</c:v>
                </c:pt>
                <c:pt idx="55">
                  <c:v>47827.133999999998</c:v>
                </c:pt>
                <c:pt idx="56">
                  <c:v>52291.214</c:v>
                </c:pt>
                <c:pt idx="57">
                  <c:v>53146.58</c:v>
                </c:pt>
                <c:pt idx="58">
                  <c:v>51579.868000000002</c:v>
                </c:pt>
                <c:pt idx="59">
                  <c:v>54482.622000000003</c:v>
                </c:pt>
                <c:pt idx="60">
                  <c:v>49924.222000000002</c:v>
                </c:pt>
                <c:pt idx="61">
                  <c:v>45881.055999999997</c:v>
                </c:pt>
                <c:pt idx="62">
                  <c:v>48589.813999999998</c:v>
                </c:pt>
                <c:pt idx="63">
                  <c:v>47320.161999999997</c:v>
                </c:pt>
                <c:pt idx="64">
                  <c:v>50973.004000000001</c:v>
                </c:pt>
                <c:pt idx="65">
                  <c:v>49633.112000000001</c:v>
                </c:pt>
                <c:pt idx="66">
                  <c:v>47778.171999999999</c:v>
                </c:pt>
                <c:pt idx="67">
                  <c:v>51857.5</c:v>
                </c:pt>
                <c:pt idx="68">
                  <c:v>52533.466</c:v>
                </c:pt>
                <c:pt idx="69">
                  <c:v>49949.982000000004</c:v>
                </c:pt>
                <c:pt idx="70">
                  <c:v>49208.548000000003</c:v>
                </c:pt>
                <c:pt idx="71">
                  <c:v>49299.233999999997</c:v>
                </c:pt>
                <c:pt idx="72">
                  <c:v>48215.364000000001</c:v>
                </c:pt>
                <c:pt idx="73">
                  <c:v>48611.792000000001</c:v>
                </c:pt>
                <c:pt idx="74">
                  <c:v>47760.947999999997</c:v>
                </c:pt>
                <c:pt idx="75">
                  <c:v>50740.834000000003</c:v>
                </c:pt>
                <c:pt idx="76">
                  <c:v>47523.474000000002</c:v>
                </c:pt>
                <c:pt idx="77">
                  <c:v>47907.633999999998</c:v>
                </c:pt>
                <c:pt idx="78">
                  <c:v>50399.046000000002</c:v>
                </c:pt>
                <c:pt idx="79">
                  <c:v>49767.868000000002</c:v>
                </c:pt>
                <c:pt idx="80">
                  <c:v>50261.998</c:v>
                </c:pt>
                <c:pt idx="81">
                  <c:v>49205.1</c:v>
                </c:pt>
                <c:pt idx="82">
                  <c:v>51534.45</c:v>
                </c:pt>
                <c:pt idx="83">
                  <c:v>49092.245999999999</c:v>
                </c:pt>
                <c:pt idx="84">
                  <c:v>48242.802000000003</c:v>
                </c:pt>
                <c:pt idx="85">
                  <c:v>51841.599999999999</c:v>
                </c:pt>
                <c:pt idx="86">
                  <c:v>47662.678</c:v>
                </c:pt>
                <c:pt idx="87">
                  <c:v>48213.440000000002</c:v>
                </c:pt>
                <c:pt idx="88">
                  <c:v>49090.446000000004</c:v>
                </c:pt>
                <c:pt idx="89">
                  <c:v>52861.663999999997</c:v>
                </c:pt>
                <c:pt idx="90">
                  <c:v>50056.565999999999</c:v>
                </c:pt>
                <c:pt idx="91">
                  <c:v>48851.877999999997</c:v>
                </c:pt>
                <c:pt idx="92">
                  <c:v>50188.904000000002</c:v>
                </c:pt>
                <c:pt idx="93">
                  <c:v>48846.146000000001</c:v>
                </c:pt>
                <c:pt idx="94">
                  <c:v>50610.928</c:v>
                </c:pt>
                <c:pt idx="95">
                  <c:v>50339.542000000001</c:v>
                </c:pt>
              </c:numCache>
            </c:numRef>
          </c:val>
          <c:smooth val="0"/>
          <c:extLst>
            <c:ext xmlns:c16="http://schemas.microsoft.com/office/drawing/2014/chart" uri="{C3380CC4-5D6E-409C-BE32-E72D297353CC}">
              <c16:uniqueId val="{00000000-F7B3-4CF7-B99C-3507DDBE3254}"/>
            </c:ext>
          </c:extLst>
        </c:ser>
        <c:ser>
          <c:idx val="1"/>
          <c:order val="1"/>
          <c:tx>
            <c:strRef>
              <c:f>'Figure 8'!$C$3</c:f>
              <c:strCache>
                <c:ptCount val="1"/>
                <c:pt idx="0">
                  <c:v>Assumed generation with high imports from Europe</c:v>
                </c:pt>
              </c:strCache>
            </c:strRef>
          </c:tx>
          <c:spPr>
            <a:ln w="28575" cap="rnd">
              <a:solidFill>
                <a:schemeClr val="accent2"/>
              </a:solidFill>
              <a:round/>
            </a:ln>
            <a:effectLst/>
          </c:spPr>
          <c:marker>
            <c:symbol val="none"/>
          </c:marker>
          <c:val>
            <c:numRef>
              <c:f>'Figure 8'!$C$4:$C$99</c:f>
              <c:numCache>
                <c:formatCode>0.00</c:formatCode>
                <c:ptCount val="96"/>
                <c:pt idx="0">
                  <c:v>46003.442049427133</c:v>
                </c:pt>
                <c:pt idx="1">
                  <c:v>46003.442049427133</c:v>
                </c:pt>
                <c:pt idx="2">
                  <c:v>46003.442049427133</c:v>
                </c:pt>
                <c:pt idx="3">
                  <c:v>46003.442049427133</c:v>
                </c:pt>
                <c:pt idx="4">
                  <c:v>46003.442049427133</c:v>
                </c:pt>
                <c:pt idx="5">
                  <c:v>46003.442049427133</c:v>
                </c:pt>
                <c:pt idx="6">
                  <c:v>46003.442049427133</c:v>
                </c:pt>
                <c:pt idx="7">
                  <c:v>48133.164013000045</c:v>
                </c:pt>
                <c:pt idx="8">
                  <c:v>48133.164013000045</c:v>
                </c:pt>
                <c:pt idx="9">
                  <c:v>48133.164013000045</c:v>
                </c:pt>
                <c:pt idx="10">
                  <c:v>48133.164013000045</c:v>
                </c:pt>
                <c:pt idx="11">
                  <c:v>48133.164013000045</c:v>
                </c:pt>
                <c:pt idx="12">
                  <c:v>48133.164013000045</c:v>
                </c:pt>
                <c:pt idx="13">
                  <c:v>47909.074021729073</c:v>
                </c:pt>
                <c:pt idx="14">
                  <c:v>47909.074021729073</c:v>
                </c:pt>
                <c:pt idx="15">
                  <c:v>47909.074021729073</c:v>
                </c:pt>
                <c:pt idx="16">
                  <c:v>47909.074021729073</c:v>
                </c:pt>
                <c:pt idx="17">
                  <c:v>47909.074021729073</c:v>
                </c:pt>
                <c:pt idx="18">
                  <c:v>47909.074021729073</c:v>
                </c:pt>
                <c:pt idx="19">
                  <c:v>47909.074021729073</c:v>
                </c:pt>
                <c:pt idx="20">
                  <c:v>48515.235887060408</c:v>
                </c:pt>
                <c:pt idx="21">
                  <c:v>48515.235887060408</c:v>
                </c:pt>
                <c:pt idx="22">
                  <c:v>48515.235887060408</c:v>
                </c:pt>
                <c:pt idx="23">
                  <c:v>48515.235887060408</c:v>
                </c:pt>
                <c:pt idx="24">
                  <c:v>48515.235887060408</c:v>
                </c:pt>
                <c:pt idx="25">
                  <c:v>48515.235887060408</c:v>
                </c:pt>
                <c:pt idx="26">
                  <c:v>48515.235887060408</c:v>
                </c:pt>
                <c:pt idx="27">
                  <c:v>48953.665041258384</c:v>
                </c:pt>
                <c:pt idx="28">
                  <c:v>48953.665041258384</c:v>
                </c:pt>
                <c:pt idx="29">
                  <c:v>48953.665041258384</c:v>
                </c:pt>
                <c:pt idx="30">
                  <c:v>48953.665041258384</c:v>
                </c:pt>
                <c:pt idx="31">
                  <c:v>48953.665041258384</c:v>
                </c:pt>
                <c:pt idx="32">
                  <c:v>48953.665041258384</c:v>
                </c:pt>
                <c:pt idx="33">
                  <c:v>48593.742978742383</c:v>
                </c:pt>
                <c:pt idx="34">
                  <c:v>48593.742978742383</c:v>
                </c:pt>
                <c:pt idx="35">
                  <c:v>48593.742978742383</c:v>
                </c:pt>
                <c:pt idx="36">
                  <c:v>48593.742978742383</c:v>
                </c:pt>
                <c:pt idx="37">
                  <c:v>48593.742978742383</c:v>
                </c:pt>
                <c:pt idx="38">
                  <c:v>48593.742978742383</c:v>
                </c:pt>
                <c:pt idx="39">
                  <c:v>48593.742978742383</c:v>
                </c:pt>
                <c:pt idx="40">
                  <c:v>47816.718828984413</c:v>
                </c:pt>
                <c:pt idx="41">
                  <c:v>47816.718828984413</c:v>
                </c:pt>
                <c:pt idx="42">
                  <c:v>47816.718828984413</c:v>
                </c:pt>
                <c:pt idx="43">
                  <c:v>47816.718828984413</c:v>
                </c:pt>
                <c:pt idx="44">
                  <c:v>47816.718828984413</c:v>
                </c:pt>
                <c:pt idx="45">
                  <c:v>47816.718828984413</c:v>
                </c:pt>
                <c:pt idx="46">
                  <c:v>47816.718828984413</c:v>
                </c:pt>
                <c:pt idx="47">
                  <c:v>48661.630441336281</c:v>
                </c:pt>
                <c:pt idx="48">
                  <c:v>48661.630441336281</c:v>
                </c:pt>
                <c:pt idx="49">
                  <c:v>48661.630441336281</c:v>
                </c:pt>
                <c:pt idx="50">
                  <c:v>48661.630441336281</c:v>
                </c:pt>
                <c:pt idx="51">
                  <c:v>48661.630441336281</c:v>
                </c:pt>
                <c:pt idx="52">
                  <c:v>48661.630441336281</c:v>
                </c:pt>
                <c:pt idx="53">
                  <c:v>48661.630441336281</c:v>
                </c:pt>
                <c:pt idx="54">
                  <c:v>50077.664482041771</c:v>
                </c:pt>
                <c:pt idx="55">
                  <c:v>50077.664482041771</c:v>
                </c:pt>
                <c:pt idx="56">
                  <c:v>50077.664482041771</c:v>
                </c:pt>
                <c:pt idx="57">
                  <c:v>50077.664482041771</c:v>
                </c:pt>
                <c:pt idx="58">
                  <c:v>50077.664482041771</c:v>
                </c:pt>
                <c:pt idx="59">
                  <c:v>50077.664482041771</c:v>
                </c:pt>
                <c:pt idx="60">
                  <c:v>50077.664482041771</c:v>
                </c:pt>
                <c:pt idx="61">
                  <c:v>50126.324023533729</c:v>
                </c:pt>
                <c:pt idx="62">
                  <c:v>50126.324023533729</c:v>
                </c:pt>
                <c:pt idx="63">
                  <c:v>50126.324023533729</c:v>
                </c:pt>
                <c:pt idx="64">
                  <c:v>50126.324023533729</c:v>
                </c:pt>
                <c:pt idx="65">
                  <c:v>50126.324023533729</c:v>
                </c:pt>
                <c:pt idx="66">
                  <c:v>50126.324023533729</c:v>
                </c:pt>
                <c:pt idx="67">
                  <c:v>50126.324023533729</c:v>
                </c:pt>
                <c:pt idx="68">
                  <c:v>50215.109099727721</c:v>
                </c:pt>
                <c:pt idx="69">
                  <c:v>50215.109099727721</c:v>
                </c:pt>
                <c:pt idx="70">
                  <c:v>50215.109099727721</c:v>
                </c:pt>
                <c:pt idx="71">
                  <c:v>50215.109099727721</c:v>
                </c:pt>
                <c:pt idx="72">
                  <c:v>50215.109099727721</c:v>
                </c:pt>
                <c:pt idx="73">
                  <c:v>50215.109099727721</c:v>
                </c:pt>
                <c:pt idx="74">
                  <c:v>50215.109099727721</c:v>
                </c:pt>
                <c:pt idx="75">
                  <c:v>50278.014324809788</c:v>
                </c:pt>
                <c:pt idx="76">
                  <c:v>50278.014324809788</c:v>
                </c:pt>
                <c:pt idx="77">
                  <c:v>50278.014324809788</c:v>
                </c:pt>
                <c:pt idx="78">
                  <c:v>50278.014324809788</c:v>
                </c:pt>
                <c:pt idx="79">
                  <c:v>50278.014324809788</c:v>
                </c:pt>
                <c:pt idx="80">
                  <c:v>50278.014324809788</c:v>
                </c:pt>
                <c:pt idx="81">
                  <c:v>50278.014324809788</c:v>
                </c:pt>
                <c:pt idx="82">
                  <c:v>49592.510649941934</c:v>
                </c:pt>
                <c:pt idx="83">
                  <c:v>49592.510649941934</c:v>
                </c:pt>
                <c:pt idx="84">
                  <c:v>49592.510649941934</c:v>
                </c:pt>
                <c:pt idx="85">
                  <c:v>49592.510649941934</c:v>
                </c:pt>
                <c:pt idx="86">
                  <c:v>49592.510649941934</c:v>
                </c:pt>
                <c:pt idx="87">
                  <c:v>49592.510649941934</c:v>
                </c:pt>
                <c:pt idx="88">
                  <c:v>49592.510649941934</c:v>
                </c:pt>
                <c:pt idx="89">
                  <c:v>49116.802738452476</c:v>
                </c:pt>
                <c:pt idx="90">
                  <c:v>49116.802738452476</c:v>
                </c:pt>
                <c:pt idx="91">
                  <c:v>49116.802738452476</c:v>
                </c:pt>
                <c:pt idx="92">
                  <c:v>49116.802738452476</c:v>
                </c:pt>
                <c:pt idx="93">
                  <c:v>49116.802738452476</c:v>
                </c:pt>
                <c:pt idx="94">
                  <c:v>49116.802738452476</c:v>
                </c:pt>
                <c:pt idx="95">
                  <c:v>49116.802738452476</c:v>
                </c:pt>
              </c:numCache>
            </c:numRef>
          </c:val>
          <c:smooth val="0"/>
          <c:extLst>
            <c:ext xmlns:c16="http://schemas.microsoft.com/office/drawing/2014/chart" uri="{C3380CC4-5D6E-409C-BE32-E72D297353CC}">
              <c16:uniqueId val="{00000001-F7B3-4CF7-B99C-3507DDBE3254}"/>
            </c:ext>
          </c:extLst>
        </c:ser>
        <c:dLbls>
          <c:showLegendKey val="0"/>
          <c:showVal val="0"/>
          <c:showCatName val="0"/>
          <c:showSerName val="0"/>
          <c:showPercent val="0"/>
          <c:showBubbleSize val="0"/>
        </c:dLbls>
        <c:smooth val="0"/>
        <c:axId val="2132266024"/>
        <c:axId val="2132260120"/>
      </c:lineChart>
      <c:dateAx>
        <c:axId val="2132266024"/>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Week Commencing</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m/d/yy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132260120"/>
        <c:crosses val="autoZero"/>
        <c:auto val="1"/>
        <c:lblOffset val="100"/>
        <c:baseTimeUnit val="days"/>
      </c:dateAx>
      <c:valAx>
        <c:axId val="2132260120"/>
        <c:scaling>
          <c:orientation val="minMax"/>
          <c:max val="57000"/>
          <c:min val="350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MW</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13226602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'[2]2019-2020 bar chart'!$B$2</c:f>
              <c:strCache>
                <c:ptCount val="1"/>
                <c:pt idx="0">
                  <c:v>2019/20</c:v>
                </c:pt>
              </c:strCache>
            </c:strRef>
          </c:tx>
          <c:spPr>
            <a:solidFill>
              <a:schemeClr val="accent2"/>
            </a:solidFill>
            <a:ln>
              <a:noFill/>
            </a:ln>
            <a:effectLst/>
          </c:spPr>
          <c:invertIfNegative val="0"/>
          <c:cat>
            <c:strRef>
              <c:f>'[2]2019-2020 bar chart'!$A$3:$A$12</c:f>
              <c:strCache>
                <c:ptCount val="10"/>
                <c:pt idx="0">
                  <c:v>CCGT</c:v>
                </c:pt>
                <c:pt idx="1">
                  <c:v>Wind</c:v>
                </c:pt>
                <c:pt idx="2">
                  <c:v>Nuclear</c:v>
                </c:pt>
                <c:pt idx="3">
                  <c:v>Interconnector imports</c:v>
                </c:pt>
                <c:pt idx="4">
                  <c:v>Biomass</c:v>
                </c:pt>
                <c:pt idx="5">
                  <c:v>Coal</c:v>
                </c:pt>
                <c:pt idx="6">
                  <c:v>Hydro</c:v>
                </c:pt>
                <c:pt idx="7">
                  <c:v>Pumped storage</c:v>
                </c:pt>
                <c:pt idx="8">
                  <c:v>Other</c:v>
                </c:pt>
                <c:pt idx="9">
                  <c:v>OCGT</c:v>
                </c:pt>
              </c:strCache>
            </c:strRef>
          </c:cat>
          <c:val>
            <c:numRef>
              <c:f>'[2]2019-2020 bar chart'!$B$3:$B$12</c:f>
              <c:numCache>
                <c:formatCode>General</c:formatCode>
                <c:ptCount val="10"/>
                <c:pt idx="0">
                  <c:v>0.35685313093465654</c:v>
                </c:pt>
                <c:pt idx="1">
                  <c:v>0.23145472777209056</c:v>
                </c:pt>
                <c:pt idx="2">
                  <c:v>0.18191880746161862</c:v>
                </c:pt>
                <c:pt idx="3">
                  <c:v>9.0729564632243034E-2</c:v>
                </c:pt>
                <c:pt idx="4">
                  <c:v>7.0352362412380923E-2</c:v>
                </c:pt>
                <c:pt idx="5">
                  <c:v>4.017785157467639E-2</c:v>
                </c:pt>
                <c:pt idx="6">
                  <c:v>1.7873652098273126E-2</c:v>
                </c:pt>
                <c:pt idx="7">
                  <c:v>5.9729349098348395E-3</c:v>
                </c:pt>
                <c:pt idx="8">
                  <c:v>4.3641238644989257E-3</c:v>
                </c:pt>
                <c:pt idx="9">
                  <c:v>3.028443397270556E-4</c:v>
                </c:pt>
              </c:numCache>
            </c:numRef>
          </c:val>
          <c:extLst>
            <c:ext xmlns:c16="http://schemas.microsoft.com/office/drawing/2014/chart" uri="{C3380CC4-5D6E-409C-BE32-E72D297353CC}">
              <c16:uniqueId val="{00000000-5ED8-4749-AAD9-A26B846E1187}"/>
            </c:ext>
          </c:extLst>
        </c:ser>
        <c:ser>
          <c:idx val="1"/>
          <c:order val="1"/>
          <c:tx>
            <c:strRef>
              <c:f>'[2]2019-2020 bar chart'!$C$2</c:f>
              <c:strCache>
                <c:ptCount val="1"/>
                <c:pt idx="0">
                  <c:v>2020/21</c:v>
                </c:pt>
              </c:strCache>
            </c:strRef>
          </c:tx>
          <c:spPr>
            <a:solidFill>
              <a:schemeClr val="accent4"/>
            </a:solidFill>
            <a:ln>
              <a:noFill/>
            </a:ln>
            <a:effectLst/>
          </c:spPr>
          <c:invertIfNegative val="0"/>
          <c:cat>
            <c:strRef>
              <c:f>'[2]2019-2020 bar chart'!$A$3:$A$12</c:f>
              <c:strCache>
                <c:ptCount val="10"/>
                <c:pt idx="0">
                  <c:v>CCGT</c:v>
                </c:pt>
                <c:pt idx="1">
                  <c:v>Wind</c:v>
                </c:pt>
                <c:pt idx="2">
                  <c:v>Nuclear</c:v>
                </c:pt>
                <c:pt idx="3">
                  <c:v>Interconnector imports</c:v>
                </c:pt>
                <c:pt idx="4">
                  <c:v>Biomass</c:v>
                </c:pt>
                <c:pt idx="5">
                  <c:v>Coal</c:v>
                </c:pt>
                <c:pt idx="6">
                  <c:v>Hydro</c:v>
                </c:pt>
                <c:pt idx="7">
                  <c:v>Pumped storage</c:v>
                </c:pt>
                <c:pt idx="8">
                  <c:v>Other</c:v>
                </c:pt>
                <c:pt idx="9">
                  <c:v>OCGT</c:v>
                </c:pt>
              </c:strCache>
            </c:strRef>
          </c:cat>
          <c:val>
            <c:numRef>
              <c:f>'[2]2019-2020 bar chart'!$C$3:$C$12</c:f>
              <c:numCache>
                <c:formatCode>General</c:formatCode>
                <c:ptCount val="10"/>
                <c:pt idx="0">
                  <c:v>0.3911397146919518</c:v>
                </c:pt>
                <c:pt idx="1">
                  <c:v>0.21802701390001006</c:v>
                </c:pt>
                <c:pt idx="2">
                  <c:v>0.1683801304775904</c:v>
                </c:pt>
                <c:pt idx="3">
                  <c:v>9.5737226599821784E-2</c:v>
                </c:pt>
                <c:pt idx="4">
                  <c:v>7.0659117112191014E-2</c:v>
                </c:pt>
                <c:pt idx="5">
                  <c:v>2.4857119799550138E-2</c:v>
                </c:pt>
                <c:pt idx="6">
                  <c:v>1.6752001048027671E-2</c:v>
                </c:pt>
                <c:pt idx="7">
                  <c:v>7.0150431443797194E-3</c:v>
                </c:pt>
                <c:pt idx="8">
                  <c:v>6.0920664888251663E-3</c:v>
                </c:pt>
                <c:pt idx="9">
                  <c:v>1.33976369572281E-3</c:v>
                </c:pt>
              </c:numCache>
            </c:numRef>
          </c:val>
          <c:extLst>
            <c:ext xmlns:c16="http://schemas.microsoft.com/office/drawing/2014/chart" uri="{C3380CC4-5D6E-409C-BE32-E72D297353CC}">
              <c16:uniqueId val="{00000001-5ED8-4749-AAD9-A26B846E1187}"/>
            </c:ext>
          </c:extLst>
        </c:ser>
        <c:dLbls>
          <c:showLegendKey val="0"/>
          <c:showVal val="0"/>
          <c:showCatName val="0"/>
          <c:showSerName val="0"/>
          <c:showPercent val="0"/>
          <c:showBubbleSize val="0"/>
        </c:dLbls>
        <c:gapWidth val="182"/>
        <c:axId val="772593512"/>
        <c:axId val="772595480"/>
      </c:barChart>
      <c:catAx>
        <c:axId val="77259351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Fuel</a:t>
                </a:r>
                <a:r>
                  <a:rPr lang="en-GB" baseline="0"/>
                  <a:t> Type</a:t>
                </a:r>
                <a:endParaRPr lang="en-GB"/>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72595480"/>
        <c:crosses val="autoZero"/>
        <c:auto val="1"/>
        <c:lblAlgn val="ctr"/>
        <c:lblOffset val="100"/>
        <c:noMultiLvlLbl val="0"/>
      </c:catAx>
      <c:valAx>
        <c:axId val="77259548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Percentage Energy</a:t>
                </a:r>
                <a:r>
                  <a:rPr lang="en-GB" baseline="0"/>
                  <a:t> Provided (%)</a:t>
                </a:r>
                <a:endParaRPr lang="en-GB"/>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72593512"/>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360162784762635E-2"/>
          <c:y val="6.6130177514792901E-2"/>
          <c:w val="0.74497725754527033"/>
          <c:h val="0.84698107692948343"/>
        </c:manualLayout>
      </c:layout>
      <c:barChart>
        <c:barDir val="col"/>
        <c:grouping val="stacked"/>
        <c:varyColors val="0"/>
        <c:ser>
          <c:idx val="3"/>
          <c:order val="0"/>
          <c:tx>
            <c:strRef>
              <c:f>'[2]Elec. Supply Fig. 5.1 and 5.2'!$F$2</c:f>
              <c:strCache>
                <c:ptCount val="1"/>
                <c:pt idx="0">
                  <c:v>IFA flow at peak times</c:v>
                </c:pt>
              </c:strCache>
            </c:strRef>
          </c:tx>
          <c:spPr>
            <a:solidFill>
              <a:schemeClr val="accent4"/>
            </a:solidFill>
            <a:ln w="19050">
              <a:noFill/>
            </a:ln>
          </c:spPr>
          <c:invertIfNegative val="0"/>
          <c:cat>
            <c:numRef>
              <c:f>'[2]Elec. Supply Fig. 5.1 and 5.2'!$A$3:$A$155</c:f>
              <c:numCache>
                <c:formatCode>General</c:formatCode>
                <c:ptCount val="153"/>
                <c:pt idx="0">
                  <c:v>44129</c:v>
                </c:pt>
                <c:pt idx="1">
                  <c:v>44130</c:v>
                </c:pt>
                <c:pt idx="2">
                  <c:v>44131</c:v>
                </c:pt>
                <c:pt idx="3">
                  <c:v>44132</c:v>
                </c:pt>
                <c:pt idx="4">
                  <c:v>44133</c:v>
                </c:pt>
                <c:pt idx="5">
                  <c:v>44134</c:v>
                </c:pt>
                <c:pt idx="6">
                  <c:v>44135</c:v>
                </c:pt>
                <c:pt idx="7">
                  <c:v>44136</c:v>
                </c:pt>
                <c:pt idx="8">
                  <c:v>44137</c:v>
                </c:pt>
                <c:pt idx="9">
                  <c:v>44138</c:v>
                </c:pt>
                <c:pt idx="10">
                  <c:v>44139</c:v>
                </c:pt>
                <c:pt idx="11">
                  <c:v>44140</c:v>
                </c:pt>
                <c:pt idx="12">
                  <c:v>44141</c:v>
                </c:pt>
                <c:pt idx="13">
                  <c:v>44142</c:v>
                </c:pt>
                <c:pt idx="14">
                  <c:v>44143</c:v>
                </c:pt>
                <c:pt idx="15">
                  <c:v>44144</c:v>
                </c:pt>
                <c:pt idx="16">
                  <c:v>44145</c:v>
                </c:pt>
                <c:pt idx="17">
                  <c:v>44146</c:v>
                </c:pt>
                <c:pt idx="18">
                  <c:v>44147</c:v>
                </c:pt>
                <c:pt idx="19">
                  <c:v>44148</c:v>
                </c:pt>
                <c:pt idx="20">
                  <c:v>44149</c:v>
                </c:pt>
                <c:pt idx="21">
                  <c:v>44150</c:v>
                </c:pt>
                <c:pt idx="22">
                  <c:v>44151</c:v>
                </c:pt>
                <c:pt idx="23">
                  <c:v>44152</c:v>
                </c:pt>
                <c:pt idx="24">
                  <c:v>44153</c:v>
                </c:pt>
                <c:pt idx="25">
                  <c:v>44154</c:v>
                </c:pt>
                <c:pt idx="26">
                  <c:v>44155</c:v>
                </c:pt>
                <c:pt idx="27">
                  <c:v>44156</c:v>
                </c:pt>
                <c:pt idx="28">
                  <c:v>44157</c:v>
                </c:pt>
                <c:pt idx="29">
                  <c:v>44158</c:v>
                </c:pt>
                <c:pt idx="30">
                  <c:v>44159</c:v>
                </c:pt>
                <c:pt idx="31">
                  <c:v>44160</c:v>
                </c:pt>
                <c:pt idx="32">
                  <c:v>44161</c:v>
                </c:pt>
                <c:pt idx="33">
                  <c:v>44162</c:v>
                </c:pt>
                <c:pt idx="34">
                  <c:v>44163</c:v>
                </c:pt>
                <c:pt idx="35">
                  <c:v>44164</c:v>
                </c:pt>
                <c:pt idx="36">
                  <c:v>44165</c:v>
                </c:pt>
                <c:pt idx="37">
                  <c:v>44166</c:v>
                </c:pt>
                <c:pt idx="38">
                  <c:v>44167</c:v>
                </c:pt>
                <c:pt idx="39">
                  <c:v>44168</c:v>
                </c:pt>
                <c:pt idx="40">
                  <c:v>44169</c:v>
                </c:pt>
                <c:pt idx="41">
                  <c:v>44170</c:v>
                </c:pt>
                <c:pt idx="42">
                  <c:v>44171</c:v>
                </c:pt>
                <c:pt idx="43">
                  <c:v>44172</c:v>
                </c:pt>
                <c:pt idx="44">
                  <c:v>44173</c:v>
                </c:pt>
                <c:pt idx="45">
                  <c:v>44174</c:v>
                </c:pt>
                <c:pt idx="46">
                  <c:v>44175</c:v>
                </c:pt>
                <c:pt idx="47">
                  <c:v>44176</c:v>
                </c:pt>
                <c:pt idx="48">
                  <c:v>44177</c:v>
                </c:pt>
                <c:pt idx="49">
                  <c:v>44178</c:v>
                </c:pt>
                <c:pt idx="50">
                  <c:v>44179</c:v>
                </c:pt>
                <c:pt idx="51">
                  <c:v>44180</c:v>
                </c:pt>
                <c:pt idx="52">
                  <c:v>44181</c:v>
                </c:pt>
                <c:pt idx="53">
                  <c:v>44182</c:v>
                </c:pt>
                <c:pt idx="54">
                  <c:v>44183</c:v>
                </c:pt>
                <c:pt idx="55">
                  <c:v>44184</c:v>
                </c:pt>
                <c:pt idx="56">
                  <c:v>44185</c:v>
                </c:pt>
                <c:pt idx="57">
                  <c:v>44186</c:v>
                </c:pt>
                <c:pt idx="58">
                  <c:v>44187</c:v>
                </c:pt>
                <c:pt idx="59">
                  <c:v>44188</c:v>
                </c:pt>
                <c:pt idx="60">
                  <c:v>44189</c:v>
                </c:pt>
                <c:pt idx="61">
                  <c:v>44190</c:v>
                </c:pt>
                <c:pt idx="62">
                  <c:v>44191</c:v>
                </c:pt>
                <c:pt idx="63">
                  <c:v>44192</c:v>
                </c:pt>
                <c:pt idx="64">
                  <c:v>44193</c:v>
                </c:pt>
                <c:pt idx="65">
                  <c:v>44194</c:v>
                </c:pt>
                <c:pt idx="66">
                  <c:v>44195</c:v>
                </c:pt>
                <c:pt idx="67">
                  <c:v>44196</c:v>
                </c:pt>
                <c:pt idx="68">
                  <c:v>44197</c:v>
                </c:pt>
                <c:pt idx="69">
                  <c:v>44198</c:v>
                </c:pt>
                <c:pt idx="70">
                  <c:v>44199</c:v>
                </c:pt>
                <c:pt idx="71">
                  <c:v>44200</c:v>
                </c:pt>
                <c:pt idx="72">
                  <c:v>44201</c:v>
                </c:pt>
                <c:pt idx="73">
                  <c:v>44202</c:v>
                </c:pt>
                <c:pt idx="74">
                  <c:v>44203</c:v>
                </c:pt>
                <c:pt idx="75">
                  <c:v>44204</c:v>
                </c:pt>
                <c:pt idx="76">
                  <c:v>44205</c:v>
                </c:pt>
                <c:pt idx="77">
                  <c:v>44206</c:v>
                </c:pt>
                <c:pt idx="78">
                  <c:v>44207</c:v>
                </c:pt>
                <c:pt idx="79">
                  <c:v>44208</c:v>
                </c:pt>
                <c:pt idx="80">
                  <c:v>44209</c:v>
                </c:pt>
                <c:pt idx="81">
                  <c:v>44210</c:v>
                </c:pt>
                <c:pt idx="82">
                  <c:v>44211</c:v>
                </c:pt>
                <c:pt idx="83">
                  <c:v>44212</c:v>
                </c:pt>
                <c:pt idx="84">
                  <c:v>44213</c:v>
                </c:pt>
                <c:pt idx="85">
                  <c:v>44214</c:v>
                </c:pt>
                <c:pt idx="86">
                  <c:v>44215</c:v>
                </c:pt>
                <c:pt idx="87">
                  <c:v>44216</c:v>
                </c:pt>
                <c:pt idx="88">
                  <c:v>44217</c:v>
                </c:pt>
                <c:pt idx="89">
                  <c:v>44218</c:v>
                </c:pt>
                <c:pt idx="90">
                  <c:v>44219</c:v>
                </c:pt>
                <c:pt idx="91">
                  <c:v>44220</c:v>
                </c:pt>
                <c:pt idx="92">
                  <c:v>44221</c:v>
                </c:pt>
                <c:pt idx="93">
                  <c:v>44222</c:v>
                </c:pt>
                <c:pt idx="94">
                  <c:v>44223</c:v>
                </c:pt>
                <c:pt idx="95">
                  <c:v>44224</c:v>
                </c:pt>
                <c:pt idx="96">
                  <c:v>44225</c:v>
                </c:pt>
                <c:pt idx="97">
                  <c:v>44226</c:v>
                </c:pt>
                <c:pt idx="98">
                  <c:v>44227</c:v>
                </c:pt>
                <c:pt idx="99">
                  <c:v>44228</c:v>
                </c:pt>
                <c:pt idx="100">
                  <c:v>44229</c:v>
                </c:pt>
                <c:pt idx="101">
                  <c:v>44230</c:v>
                </c:pt>
                <c:pt idx="102">
                  <c:v>44231</c:v>
                </c:pt>
                <c:pt idx="103">
                  <c:v>44232</c:v>
                </c:pt>
                <c:pt idx="104">
                  <c:v>44233</c:v>
                </c:pt>
                <c:pt idx="105">
                  <c:v>44234</c:v>
                </c:pt>
                <c:pt idx="106">
                  <c:v>44235</c:v>
                </c:pt>
                <c:pt idx="107">
                  <c:v>44236</c:v>
                </c:pt>
                <c:pt idx="108">
                  <c:v>44237</c:v>
                </c:pt>
                <c:pt idx="109">
                  <c:v>44238</c:v>
                </c:pt>
                <c:pt idx="110">
                  <c:v>44239</c:v>
                </c:pt>
                <c:pt idx="111">
                  <c:v>44240</c:v>
                </c:pt>
                <c:pt idx="112">
                  <c:v>44241</c:v>
                </c:pt>
                <c:pt idx="113">
                  <c:v>44242</c:v>
                </c:pt>
                <c:pt idx="114">
                  <c:v>44243</c:v>
                </c:pt>
                <c:pt idx="115">
                  <c:v>44244</c:v>
                </c:pt>
                <c:pt idx="116">
                  <c:v>44245</c:v>
                </c:pt>
                <c:pt idx="117">
                  <c:v>44246</c:v>
                </c:pt>
                <c:pt idx="118">
                  <c:v>44247</c:v>
                </c:pt>
                <c:pt idx="119">
                  <c:v>44248</c:v>
                </c:pt>
                <c:pt idx="120">
                  <c:v>44249</c:v>
                </c:pt>
                <c:pt idx="121">
                  <c:v>44250</c:v>
                </c:pt>
                <c:pt idx="122">
                  <c:v>44251</c:v>
                </c:pt>
                <c:pt idx="123">
                  <c:v>44252</c:v>
                </c:pt>
                <c:pt idx="124">
                  <c:v>44253</c:v>
                </c:pt>
                <c:pt idx="125">
                  <c:v>44254</c:v>
                </c:pt>
                <c:pt idx="126">
                  <c:v>44255</c:v>
                </c:pt>
                <c:pt idx="127">
                  <c:v>44256</c:v>
                </c:pt>
                <c:pt idx="128">
                  <c:v>44257</c:v>
                </c:pt>
                <c:pt idx="129">
                  <c:v>44258</c:v>
                </c:pt>
                <c:pt idx="130">
                  <c:v>44259</c:v>
                </c:pt>
                <c:pt idx="131">
                  <c:v>44260</c:v>
                </c:pt>
                <c:pt idx="132">
                  <c:v>44261</c:v>
                </c:pt>
                <c:pt idx="133">
                  <c:v>44262</c:v>
                </c:pt>
                <c:pt idx="134">
                  <c:v>44263</c:v>
                </c:pt>
                <c:pt idx="135">
                  <c:v>44264</c:v>
                </c:pt>
                <c:pt idx="136">
                  <c:v>44265</c:v>
                </c:pt>
                <c:pt idx="137">
                  <c:v>44266</c:v>
                </c:pt>
                <c:pt idx="138">
                  <c:v>44267</c:v>
                </c:pt>
                <c:pt idx="139">
                  <c:v>44268</c:v>
                </c:pt>
                <c:pt idx="140">
                  <c:v>44269</c:v>
                </c:pt>
                <c:pt idx="141">
                  <c:v>44270</c:v>
                </c:pt>
                <c:pt idx="142">
                  <c:v>44271</c:v>
                </c:pt>
                <c:pt idx="143">
                  <c:v>44272</c:v>
                </c:pt>
                <c:pt idx="144">
                  <c:v>44273</c:v>
                </c:pt>
                <c:pt idx="145">
                  <c:v>44274</c:v>
                </c:pt>
                <c:pt idx="146">
                  <c:v>44275</c:v>
                </c:pt>
                <c:pt idx="147">
                  <c:v>44276</c:v>
                </c:pt>
                <c:pt idx="148">
                  <c:v>44277</c:v>
                </c:pt>
                <c:pt idx="149">
                  <c:v>44278</c:v>
                </c:pt>
                <c:pt idx="150">
                  <c:v>44279</c:v>
                </c:pt>
                <c:pt idx="151">
                  <c:v>44280</c:v>
                </c:pt>
                <c:pt idx="152">
                  <c:v>44281</c:v>
                </c:pt>
              </c:numCache>
            </c:numRef>
          </c:cat>
          <c:val>
            <c:numRef>
              <c:f>'[2]Elec. Supply Fig. 5.1 and 5.2'!$F$3:$F$155</c:f>
              <c:numCache>
                <c:formatCode>General</c:formatCode>
                <c:ptCount val="153"/>
                <c:pt idx="0">
                  <c:v>2006</c:v>
                </c:pt>
                <c:pt idx="1">
                  <c:v>2006</c:v>
                </c:pt>
                <c:pt idx="2">
                  <c:v>2006</c:v>
                </c:pt>
                <c:pt idx="3">
                  <c:v>2006</c:v>
                </c:pt>
                <c:pt idx="4">
                  <c:v>2004</c:v>
                </c:pt>
                <c:pt idx="5">
                  <c:v>2004</c:v>
                </c:pt>
                <c:pt idx="6">
                  <c:v>2004</c:v>
                </c:pt>
                <c:pt idx="7">
                  <c:v>2004</c:v>
                </c:pt>
                <c:pt idx="8">
                  <c:v>2004</c:v>
                </c:pt>
                <c:pt idx="9">
                  <c:v>2004</c:v>
                </c:pt>
                <c:pt idx="10">
                  <c:v>2010</c:v>
                </c:pt>
                <c:pt idx="11">
                  <c:v>2004</c:v>
                </c:pt>
                <c:pt idx="12">
                  <c:v>2004</c:v>
                </c:pt>
                <c:pt idx="13">
                  <c:v>2006</c:v>
                </c:pt>
                <c:pt idx="14">
                  <c:v>2006</c:v>
                </c:pt>
                <c:pt idx="15">
                  <c:v>2006</c:v>
                </c:pt>
                <c:pt idx="16">
                  <c:v>2006</c:v>
                </c:pt>
                <c:pt idx="17">
                  <c:v>2004</c:v>
                </c:pt>
                <c:pt idx="18">
                  <c:v>2006</c:v>
                </c:pt>
                <c:pt idx="19">
                  <c:v>2006</c:v>
                </c:pt>
                <c:pt idx="20">
                  <c:v>2004</c:v>
                </c:pt>
                <c:pt idx="21">
                  <c:v>2004</c:v>
                </c:pt>
                <c:pt idx="22">
                  <c:v>2004</c:v>
                </c:pt>
                <c:pt idx="23">
                  <c:v>2004</c:v>
                </c:pt>
                <c:pt idx="24">
                  <c:v>2004</c:v>
                </c:pt>
                <c:pt idx="25">
                  <c:v>2004</c:v>
                </c:pt>
                <c:pt idx="26">
                  <c:v>1476</c:v>
                </c:pt>
                <c:pt idx="27">
                  <c:v>2004</c:v>
                </c:pt>
                <c:pt idx="28">
                  <c:v>2004</c:v>
                </c:pt>
                <c:pt idx="29">
                  <c:v>2000</c:v>
                </c:pt>
                <c:pt idx="30">
                  <c:v>2004</c:v>
                </c:pt>
                <c:pt idx="31">
                  <c:v>2000</c:v>
                </c:pt>
                <c:pt idx="32">
                  <c:v>2000</c:v>
                </c:pt>
                <c:pt idx="33">
                  <c:v>2004</c:v>
                </c:pt>
                <c:pt idx="34">
                  <c:v>2004</c:v>
                </c:pt>
                <c:pt idx="35">
                  <c:v>2004</c:v>
                </c:pt>
                <c:pt idx="36">
                  <c:v>1534</c:v>
                </c:pt>
                <c:pt idx="37">
                  <c:v>1706</c:v>
                </c:pt>
                <c:pt idx="38">
                  <c:v>-2</c:v>
                </c:pt>
                <c:pt idx="39">
                  <c:v>2002</c:v>
                </c:pt>
                <c:pt idx="40">
                  <c:v>1582</c:v>
                </c:pt>
                <c:pt idx="41">
                  <c:v>2004</c:v>
                </c:pt>
                <c:pt idx="42">
                  <c:v>2004</c:v>
                </c:pt>
                <c:pt idx="43">
                  <c:v>2006</c:v>
                </c:pt>
                <c:pt idx="44">
                  <c:v>2006</c:v>
                </c:pt>
                <c:pt idx="45">
                  <c:v>1814</c:v>
                </c:pt>
                <c:pt idx="46">
                  <c:v>-442</c:v>
                </c:pt>
                <c:pt idx="47">
                  <c:v>2004</c:v>
                </c:pt>
                <c:pt idx="48">
                  <c:v>2002</c:v>
                </c:pt>
                <c:pt idx="49">
                  <c:v>2002</c:v>
                </c:pt>
                <c:pt idx="50">
                  <c:v>2004</c:v>
                </c:pt>
                <c:pt idx="51">
                  <c:v>2004</c:v>
                </c:pt>
                <c:pt idx="52">
                  <c:v>2002</c:v>
                </c:pt>
                <c:pt idx="53">
                  <c:v>1078</c:v>
                </c:pt>
                <c:pt idx="54">
                  <c:v>2006</c:v>
                </c:pt>
                <c:pt idx="55">
                  <c:v>2004</c:v>
                </c:pt>
                <c:pt idx="56">
                  <c:v>2002</c:v>
                </c:pt>
                <c:pt idx="57">
                  <c:v>2002</c:v>
                </c:pt>
                <c:pt idx="58">
                  <c:v>2004</c:v>
                </c:pt>
                <c:pt idx="59">
                  <c:v>2002</c:v>
                </c:pt>
                <c:pt idx="60">
                  <c:v>2002</c:v>
                </c:pt>
                <c:pt idx="61">
                  <c:v>2004</c:v>
                </c:pt>
                <c:pt idx="62">
                  <c:v>1804</c:v>
                </c:pt>
                <c:pt idx="63">
                  <c:v>2004</c:v>
                </c:pt>
                <c:pt idx="64">
                  <c:v>2004</c:v>
                </c:pt>
                <c:pt idx="65">
                  <c:v>2004</c:v>
                </c:pt>
                <c:pt idx="66">
                  <c:v>2004</c:v>
                </c:pt>
                <c:pt idx="67">
                  <c:v>2004</c:v>
                </c:pt>
                <c:pt idx="68">
                  <c:v>2004</c:v>
                </c:pt>
                <c:pt idx="69">
                  <c:v>2004</c:v>
                </c:pt>
                <c:pt idx="70">
                  <c:v>2004</c:v>
                </c:pt>
                <c:pt idx="71">
                  <c:v>2002</c:v>
                </c:pt>
                <c:pt idx="72">
                  <c:v>2004</c:v>
                </c:pt>
                <c:pt idx="73">
                  <c:v>2004</c:v>
                </c:pt>
                <c:pt idx="74">
                  <c:v>2004</c:v>
                </c:pt>
                <c:pt idx="75">
                  <c:v>2004</c:v>
                </c:pt>
                <c:pt idx="76">
                  <c:v>2004</c:v>
                </c:pt>
                <c:pt idx="77">
                  <c:v>2004</c:v>
                </c:pt>
                <c:pt idx="78">
                  <c:v>1768</c:v>
                </c:pt>
                <c:pt idx="79">
                  <c:v>2004</c:v>
                </c:pt>
                <c:pt idx="80">
                  <c:v>2002</c:v>
                </c:pt>
                <c:pt idx="81">
                  <c:v>2002</c:v>
                </c:pt>
                <c:pt idx="82">
                  <c:v>2004</c:v>
                </c:pt>
                <c:pt idx="83">
                  <c:v>2002</c:v>
                </c:pt>
                <c:pt idx="84">
                  <c:v>2002</c:v>
                </c:pt>
                <c:pt idx="85">
                  <c:v>1752</c:v>
                </c:pt>
                <c:pt idx="86">
                  <c:v>2002</c:v>
                </c:pt>
                <c:pt idx="87">
                  <c:v>2000</c:v>
                </c:pt>
                <c:pt idx="88">
                  <c:v>2002</c:v>
                </c:pt>
                <c:pt idx="89">
                  <c:v>2002</c:v>
                </c:pt>
                <c:pt idx="90">
                  <c:v>2004</c:v>
                </c:pt>
                <c:pt idx="91">
                  <c:v>2004</c:v>
                </c:pt>
                <c:pt idx="92">
                  <c:v>2002</c:v>
                </c:pt>
                <c:pt idx="93">
                  <c:v>1572</c:v>
                </c:pt>
                <c:pt idx="94">
                  <c:v>2002</c:v>
                </c:pt>
                <c:pt idx="95">
                  <c:v>2002</c:v>
                </c:pt>
                <c:pt idx="96">
                  <c:v>2002</c:v>
                </c:pt>
                <c:pt idx="97">
                  <c:v>2002</c:v>
                </c:pt>
                <c:pt idx="98">
                  <c:v>2004</c:v>
                </c:pt>
                <c:pt idx="99">
                  <c:v>2002</c:v>
                </c:pt>
                <c:pt idx="100">
                  <c:v>2002</c:v>
                </c:pt>
                <c:pt idx="101">
                  <c:v>2004</c:v>
                </c:pt>
                <c:pt idx="102">
                  <c:v>2002</c:v>
                </c:pt>
                <c:pt idx="103">
                  <c:v>2002</c:v>
                </c:pt>
                <c:pt idx="104">
                  <c:v>2002</c:v>
                </c:pt>
                <c:pt idx="105">
                  <c:v>2000</c:v>
                </c:pt>
                <c:pt idx="106">
                  <c:v>1902</c:v>
                </c:pt>
                <c:pt idx="107">
                  <c:v>1828</c:v>
                </c:pt>
                <c:pt idx="108">
                  <c:v>1852</c:v>
                </c:pt>
                <c:pt idx="109">
                  <c:v>1846</c:v>
                </c:pt>
                <c:pt idx="110">
                  <c:v>958</c:v>
                </c:pt>
                <c:pt idx="111">
                  <c:v>996</c:v>
                </c:pt>
                <c:pt idx="112">
                  <c:v>2002</c:v>
                </c:pt>
                <c:pt idx="113">
                  <c:v>2002</c:v>
                </c:pt>
                <c:pt idx="114">
                  <c:v>2000</c:v>
                </c:pt>
                <c:pt idx="115">
                  <c:v>2002</c:v>
                </c:pt>
                <c:pt idx="116">
                  <c:v>2004</c:v>
                </c:pt>
                <c:pt idx="117">
                  <c:v>2000</c:v>
                </c:pt>
                <c:pt idx="118">
                  <c:v>1904</c:v>
                </c:pt>
                <c:pt idx="119">
                  <c:v>2002</c:v>
                </c:pt>
                <c:pt idx="120">
                  <c:v>2002</c:v>
                </c:pt>
                <c:pt idx="121">
                  <c:v>2000</c:v>
                </c:pt>
                <c:pt idx="122">
                  <c:v>2002</c:v>
                </c:pt>
                <c:pt idx="123">
                  <c:v>2002</c:v>
                </c:pt>
                <c:pt idx="124">
                  <c:v>2002</c:v>
                </c:pt>
                <c:pt idx="125">
                  <c:v>2002</c:v>
                </c:pt>
                <c:pt idx="126">
                  <c:v>2002</c:v>
                </c:pt>
                <c:pt idx="127">
                  <c:v>2004</c:v>
                </c:pt>
                <c:pt idx="128">
                  <c:v>2004</c:v>
                </c:pt>
                <c:pt idx="129">
                  <c:v>2004</c:v>
                </c:pt>
                <c:pt idx="130">
                  <c:v>1504</c:v>
                </c:pt>
                <c:pt idx="131">
                  <c:v>1504</c:v>
                </c:pt>
                <c:pt idx="132">
                  <c:v>1504</c:v>
                </c:pt>
                <c:pt idx="133">
                  <c:v>1504</c:v>
                </c:pt>
                <c:pt idx="134">
                  <c:v>1504</c:v>
                </c:pt>
                <c:pt idx="135">
                  <c:v>636</c:v>
                </c:pt>
                <c:pt idx="136">
                  <c:v>1504</c:v>
                </c:pt>
                <c:pt idx="137">
                  <c:v>1504</c:v>
                </c:pt>
                <c:pt idx="138">
                  <c:v>1504</c:v>
                </c:pt>
                <c:pt idx="139">
                  <c:v>1504</c:v>
                </c:pt>
                <c:pt idx="140">
                  <c:v>1504</c:v>
                </c:pt>
                <c:pt idx="141">
                  <c:v>1504</c:v>
                </c:pt>
                <c:pt idx="142">
                  <c:v>1156</c:v>
                </c:pt>
                <c:pt idx="143">
                  <c:v>1504</c:v>
                </c:pt>
                <c:pt idx="144">
                  <c:v>518</c:v>
                </c:pt>
                <c:pt idx="145">
                  <c:v>2004</c:v>
                </c:pt>
                <c:pt idx="146">
                  <c:v>1932</c:v>
                </c:pt>
                <c:pt idx="147">
                  <c:v>2002</c:v>
                </c:pt>
                <c:pt idx="148">
                  <c:v>2002</c:v>
                </c:pt>
                <c:pt idx="149">
                  <c:v>1526</c:v>
                </c:pt>
                <c:pt idx="150">
                  <c:v>1860</c:v>
                </c:pt>
                <c:pt idx="151">
                  <c:v>1630</c:v>
                </c:pt>
                <c:pt idx="152">
                  <c:v>2002</c:v>
                </c:pt>
              </c:numCache>
            </c:numRef>
          </c:val>
          <c:extLst>
            <c:ext xmlns:c16="http://schemas.microsoft.com/office/drawing/2014/chart" uri="{C3380CC4-5D6E-409C-BE32-E72D297353CC}">
              <c16:uniqueId val="{00000000-67F5-48E2-B066-505C45FBC527}"/>
            </c:ext>
          </c:extLst>
        </c:ser>
        <c:ser>
          <c:idx val="4"/>
          <c:order val="1"/>
          <c:tx>
            <c:strRef>
              <c:f>'[2]Elec. Supply Fig. 5.1 and 5.2'!$H$2</c:f>
              <c:strCache>
                <c:ptCount val="1"/>
                <c:pt idx="0">
                  <c:v>Britned flow at peak times</c:v>
                </c:pt>
              </c:strCache>
            </c:strRef>
          </c:tx>
          <c:spPr>
            <a:solidFill>
              <a:schemeClr val="accent3"/>
            </a:solidFill>
            <a:ln>
              <a:noFill/>
            </a:ln>
          </c:spPr>
          <c:invertIfNegative val="0"/>
          <c:cat>
            <c:numRef>
              <c:f>'[2]Elec. Supply Fig. 5.1 and 5.2'!$A$3:$A$155</c:f>
              <c:numCache>
                <c:formatCode>General</c:formatCode>
                <c:ptCount val="153"/>
                <c:pt idx="0">
                  <c:v>44129</c:v>
                </c:pt>
                <c:pt idx="1">
                  <c:v>44130</c:v>
                </c:pt>
                <c:pt idx="2">
                  <c:v>44131</c:v>
                </c:pt>
                <c:pt idx="3">
                  <c:v>44132</c:v>
                </c:pt>
                <c:pt idx="4">
                  <c:v>44133</c:v>
                </c:pt>
                <c:pt idx="5">
                  <c:v>44134</c:v>
                </c:pt>
                <c:pt idx="6">
                  <c:v>44135</c:v>
                </c:pt>
                <c:pt idx="7">
                  <c:v>44136</c:v>
                </c:pt>
                <c:pt idx="8">
                  <c:v>44137</c:v>
                </c:pt>
                <c:pt idx="9">
                  <c:v>44138</c:v>
                </c:pt>
                <c:pt idx="10">
                  <c:v>44139</c:v>
                </c:pt>
                <c:pt idx="11">
                  <c:v>44140</c:v>
                </c:pt>
                <c:pt idx="12">
                  <c:v>44141</c:v>
                </c:pt>
                <c:pt idx="13">
                  <c:v>44142</c:v>
                </c:pt>
                <c:pt idx="14">
                  <c:v>44143</c:v>
                </c:pt>
                <c:pt idx="15">
                  <c:v>44144</c:v>
                </c:pt>
                <c:pt idx="16">
                  <c:v>44145</c:v>
                </c:pt>
                <c:pt idx="17">
                  <c:v>44146</c:v>
                </c:pt>
                <c:pt idx="18">
                  <c:v>44147</c:v>
                </c:pt>
                <c:pt idx="19">
                  <c:v>44148</c:v>
                </c:pt>
                <c:pt idx="20">
                  <c:v>44149</c:v>
                </c:pt>
                <c:pt idx="21">
                  <c:v>44150</c:v>
                </c:pt>
                <c:pt idx="22">
                  <c:v>44151</c:v>
                </c:pt>
                <c:pt idx="23">
                  <c:v>44152</c:v>
                </c:pt>
                <c:pt idx="24">
                  <c:v>44153</c:v>
                </c:pt>
                <c:pt idx="25">
                  <c:v>44154</c:v>
                </c:pt>
                <c:pt idx="26">
                  <c:v>44155</c:v>
                </c:pt>
                <c:pt idx="27">
                  <c:v>44156</c:v>
                </c:pt>
                <c:pt idx="28">
                  <c:v>44157</c:v>
                </c:pt>
                <c:pt idx="29">
                  <c:v>44158</c:v>
                </c:pt>
                <c:pt idx="30">
                  <c:v>44159</c:v>
                </c:pt>
                <c:pt idx="31">
                  <c:v>44160</c:v>
                </c:pt>
                <c:pt idx="32">
                  <c:v>44161</c:v>
                </c:pt>
                <c:pt idx="33">
                  <c:v>44162</c:v>
                </c:pt>
                <c:pt idx="34">
                  <c:v>44163</c:v>
                </c:pt>
                <c:pt idx="35">
                  <c:v>44164</c:v>
                </c:pt>
                <c:pt idx="36">
                  <c:v>44165</c:v>
                </c:pt>
                <c:pt idx="37">
                  <c:v>44166</c:v>
                </c:pt>
                <c:pt idx="38">
                  <c:v>44167</c:v>
                </c:pt>
                <c:pt idx="39">
                  <c:v>44168</c:v>
                </c:pt>
                <c:pt idx="40">
                  <c:v>44169</c:v>
                </c:pt>
                <c:pt idx="41">
                  <c:v>44170</c:v>
                </c:pt>
                <c:pt idx="42">
                  <c:v>44171</c:v>
                </c:pt>
                <c:pt idx="43">
                  <c:v>44172</c:v>
                </c:pt>
                <c:pt idx="44">
                  <c:v>44173</c:v>
                </c:pt>
                <c:pt idx="45">
                  <c:v>44174</c:v>
                </c:pt>
                <c:pt idx="46">
                  <c:v>44175</c:v>
                </c:pt>
                <c:pt idx="47">
                  <c:v>44176</c:v>
                </c:pt>
                <c:pt idx="48">
                  <c:v>44177</c:v>
                </c:pt>
                <c:pt idx="49">
                  <c:v>44178</c:v>
                </c:pt>
                <c:pt idx="50">
                  <c:v>44179</c:v>
                </c:pt>
                <c:pt idx="51">
                  <c:v>44180</c:v>
                </c:pt>
                <c:pt idx="52">
                  <c:v>44181</c:v>
                </c:pt>
                <c:pt idx="53">
                  <c:v>44182</c:v>
                </c:pt>
                <c:pt idx="54">
                  <c:v>44183</c:v>
                </c:pt>
                <c:pt idx="55">
                  <c:v>44184</c:v>
                </c:pt>
                <c:pt idx="56">
                  <c:v>44185</c:v>
                </c:pt>
                <c:pt idx="57">
                  <c:v>44186</c:v>
                </c:pt>
                <c:pt idx="58">
                  <c:v>44187</c:v>
                </c:pt>
                <c:pt idx="59">
                  <c:v>44188</c:v>
                </c:pt>
                <c:pt idx="60">
                  <c:v>44189</c:v>
                </c:pt>
                <c:pt idx="61">
                  <c:v>44190</c:v>
                </c:pt>
                <c:pt idx="62">
                  <c:v>44191</c:v>
                </c:pt>
                <c:pt idx="63">
                  <c:v>44192</c:v>
                </c:pt>
                <c:pt idx="64">
                  <c:v>44193</c:v>
                </c:pt>
                <c:pt idx="65">
                  <c:v>44194</c:v>
                </c:pt>
                <c:pt idx="66">
                  <c:v>44195</c:v>
                </c:pt>
                <c:pt idx="67">
                  <c:v>44196</c:v>
                </c:pt>
                <c:pt idx="68">
                  <c:v>44197</c:v>
                </c:pt>
                <c:pt idx="69">
                  <c:v>44198</c:v>
                </c:pt>
                <c:pt idx="70">
                  <c:v>44199</c:v>
                </c:pt>
                <c:pt idx="71">
                  <c:v>44200</c:v>
                </c:pt>
                <c:pt idx="72">
                  <c:v>44201</c:v>
                </c:pt>
                <c:pt idx="73">
                  <c:v>44202</c:v>
                </c:pt>
                <c:pt idx="74">
                  <c:v>44203</c:v>
                </c:pt>
                <c:pt idx="75">
                  <c:v>44204</c:v>
                </c:pt>
                <c:pt idx="76">
                  <c:v>44205</c:v>
                </c:pt>
                <c:pt idx="77">
                  <c:v>44206</c:v>
                </c:pt>
                <c:pt idx="78">
                  <c:v>44207</c:v>
                </c:pt>
                <c:pt idx="79">
                  <c:v>44208</c:v>
                </c:pt>
                <c:pt idx="80">
                  <c:v>44209</c:v>
                </c:pt>
                <c:pt idx="81">
                  <c:v>44210</c:v>
                </c:pt>
                <c:pt idx="82">
                  <c:v>44211</c:v>
                </c:pt>
                <c:pt idx="83">
                  <c:v>44212</c:v>
                </c:pt>
                <c:pt idx="84">
                  <c:v>44213</c:v>
                </c:pt>
                <c:pt idx="85">
                  <c:v>44214</c:v>
                </c:pt>
                <c:pt idx="86">
                  <c:v>44215</c:v>
                </c:pt>
                <c:pt idx="87">
                  <c:v>44216</c:v>
                </c:pt>
                <c:pt idx="88">
                  <c:v>44217</c:v>
                </c:pt>
                <c:pt idx="89">
                  <c:v>44218</c:v>
                </c:pt>
                <c:pt idx="90">
                  <c:v>44219</c:v>
                </c:pt>
                <c:pt idx="91">
                  <c:v>44220</c:v>
                </c:pt>
                <c:pt idx="92">
                  <c:v>44221</c:v>
                </c:pt>
                <c:pt idx="93">
                  <c:v>44222</c:v>
                </c:pt>
                <c:pt idx="94">
                  <c:v>44223</c:v>
                </c:pt>
                <c:pt idx="95">
                  <c:v>44224</c:v>
                </c:pt>
                <c:pt idx="96">
                  <c:v>44225</c:v>
                </c:pt>
                <c:pt idx="97">
                  <c:v>44226</c:v>
                </c:pt>
                <c:pt idx="98">
                  <c:v>44227</c:v>
                </c:pt>
                <c:pt idx="99">
                  <c:v>44228</c:v>
                </c:pt>
                <c:pt idx="100">
                  <c:v>44229</c:v>
                </c:pt>
                <c:pt idx="101">
                  <c:v>44230</c:v>
                </c:pt>
                <c:pt idx="102">
                  <c:v>44231</c:v>
                </c:pt>
                <c:pt idx="103">
                  <c:v>44232</c:v>
                </c:pt>
                <c:pt idx="104">
                  <c:v>44233</c:v>
                </c:pt>
                <c:pt idx="105">
                  <c:v>44234</c:v>
                </c:pt>
                <c:pt idx="106">
                  <c:v>44235</c:v>
                </c:pt>
                <c:pt idx="107">
                  <c:v>44236</c:v>
                </c:pt>
                <c:pt idx="108">
                  <c:v>44237</c:v>
                </c:pt>
                <c:pt idx="109">
                  <c:v>44238</c:v>
                </c:pt>
                <c:pt idx="110">
                  <c:v>44239</c:v>
                </c:pt>
                <c:pt idx="111">
                  <c:v>44240</c:v>
                </c:pt>
                <c:pt idx="112">
                  <c:v>44241</c:v>
                </c:pt>
                <c:pt idx="113">
                  <c:v>44242</c:v>
                </c:pt>
                <c:pt idx="114">
                  <c:v>44243</c:v>
                </c:pt>
                <c:pt idx="115">
                  <c:v>44244</c:v>
                </c:pt>
                <c:pt idx="116">
                  <c:v>44245</c:v>
                </c:pt>
                <c:pt idx="117">
                  <c:v>44246</c:v>
                </c:pt>
                <c:pt idx="118">
                  <c:v>44247</c:v>
                </c:pt>
                <c:pt idx="119">
                  <c:v>44248</c:v>
                </c:pt>
                <c:pt idx="120">
                  <c:v>44249</c:v>
                </c:pt>
                <c:pt idx="121">
                  <c:v>44250</c:v>
                </c:pt>
                <c:pt idx="122">
                  <c:v>44251</c:v>
                </c:pt>
                <c:pt idx="123">
                  <c:v>44252</c:v>
                </c:pt>
                <c:pt idx="124">
                  <c:v>44253</c:v>
                </c:pt>
                <c:pt idx="125">
                  <c:v>44254</c:v>
                </c:pt>
                <c:pt idx="126">
                  <c:v>44255</c:v>
                </c:pt>
                <c:pt idx="127">
                  <c:v>44256</c:v>
                </c:pt>
                <c:pt idx="128">
                  <c:v>44257</c:v>
                </c:pt>
                <c:pt idx="129">
                  <c:v>44258</c:v>
                </c:pt>
                <c:pt idx="130">
                  <c:v>44259</c:v>
                </c:pt>
                <c:pt idx="131">
                  <c:v>44260</c:v>
                </c:pt>
                <c:pt idx="132">
                  <c:v>44261</c:v>
                </c:pt>
                <c:pt idx="133">
                  <c:v>44262</c:v>
                </c:pt>
                <c:pt idx="134">
                  <c:v>44263</c:v>
                </c:pt>
                <c:pt idx="135">
                  <c:v>44264</c:v>
                </c:pt>
                <c:pt idx="136">
                  <c:v>44265</c:v>
                </c:pt>
                <c:pt idx="137">
                  <c:v>44266</c:v>
                </c:pt>
                <c:pt idx="138">
                  <c:v>44267</c:v>
                </c:pt>
                <c:pt idx="139">
                  <c:v>44268</c:v>
                </c:pt>
                <c:pt idx="140">
                  <c:v>44269</c:v>
                </c:pt>
                <c:pt idx="141">
                  <c:v>44270</c:v>
                </c:pt>
                <c:pt idx="142">
                  <c:v>44271</c:v>
                </c:pt>
                <c:pt idx="143">
                  <c:v>44272</c:v>
                </c:pt>
                <c:pt idx="144">
                  <c:v>44273</c:v>
                </c:pt>
                <c:pt idx="145">
                  <c:v>44274</c:v>
                </c:pt>
                <c:pt idx="146">
                  <c:v>44275</c:v>
                </c:pt>
                <c:pt idx="147">
                  <c:v>44276</c:v>
                </c:pt>
                <c:pt idx="148">
                  <c:v>44277</c:v>
                </c:pt>
                <c:pt idx="149">
                  <c:v>44278</c:v>
                </c:pt>
                <c:pt idx="150">
                  <c:v>44279</c:v>
                </c:pt>
                <c:pt idx="151">
                  <c:v>44280</c:v>
                </c:pt>
                <c:pt idx="152">
                  <c:v>44281</c:v>
                </c:pt>
              </c:numCache>
            </c:numRef>
          </c:cat>
          <c:val>
            <c:numRef>
              <c:f>'[2]Elec. Supply Fig. 5.1 and 5.2'!$H$3:$H$155</c:f>
              <c:numCache>
                <c:formatCode>General</c:formatCode>
                <c:ptCount val="153"/>
                <c:pt idx="0">
                  <c:v>994</c:v>
                </c:pt>
                <c:pt idx="1">
                  <c:v>994</c:v>
                </c:pt>
                <c:pt idx="2">
                  <c:v>978</c:v>
                </c:pt>
                <c:pt idx="3">
                  <c:v>994</c:v>
                </c:pt>
                <c:pt idx="4">
                  <c:v>996</c:v>
                </c:pt>
                <c:pt idx="5">
                  <c:v>982</c:v>
                </c:pt>
                <c:pt idx="6">
                  <c:v>966</c:v>
                </c:pt>
                <c:pt idx="7">
                  <c:v>984</c:v>
                </c:pt>
                <c:pt idx="8">
                  <c:v>994</c:v>
                </c:pt>
                <c:pt idx="9">
                  <c:v>994</c:v>
                </c:pt>
                <c:pt idx="10">
                  <c:v>994</c:v>
                </c:pt>
                <c:pt idx="11">
                  <c:v>736</c:v>
                </c:pt>
                <c:pt idx="12">
                  <c:v>992</c:v>
                </c:pt>
                <c:pt idx="13">
                  <c:v>1056</c:v>
                </c:pt>
                <c:pt idx="14">
                  <c:v>1056</c:v>
                </c:pt>
                <c:pt idx="15">
                  <c:v>1056</c:v>
                </c:pt>
                <c:pt idx="16">
                  <c:v>1056</c:v>
                </c:pt>
                <c:pt idx="17">
                  <c:v>1042</c:v>
                </c:pt>
                <c:pt idx="18">
                  <c:v>1056</c:v>
                </c:pt>
                <c:pt idx="19">
                  <c:v>1056</c:v>
                </c:pt>
                <c:pt idx="20">
                  <c:v>998</c:v>
                </c:pt>
                <c:pt idx="21">
                  <c:v>1052</c:v>
                </c:pt>
                <c:pt idx="22">
                  <c:v>770</c:v>
                </c:pt>
                <c:pt idx="23">
                  <c:v>1056</c:v>
                </c:pt>
                <c:pt idx="24">
                  <c:v>1006</c:v>
                </c:pt>
                <c:pt idx="25">
                  <c:v>1058</c:v>
                </c:pt>
                <c:pt idx="26">
                  <c:v>328</c:v>
                </c:pt>
                <c:pt idx="27">
                  <c:v>978</c:v>
                </c:pt>
                <c:pt idx="28">
                  <c:v>1054</c:v>
                </c:pt>
                <c:pt idx="29">
                  <c:v>1052</c:v>
                </c:pt>
                <c:pt idx="30">
                  <c:v>486</c:v>
                </c:pt>
                <c:pt idx="31">
                  <c:v>1056</c:v>
                </c:pt>
                <c:pt idx="32">
                  <c:v>546</c:v>
                </c:pt>
                <c:pt idx="33">
                  <c:v>1038</c:v>
                </c:pt>
                <c:pt idx="34">
                  <c:v>1058</c:v>
                </c:pt>
                <c:pt idx="35">
                  <c:v>1058</c:v>
                </c:pt>
                <c:pt idx="36">
                  <c:v>1052</c:v>
                </c:pt>
                <c:pt idx="37">
                  <c:v>844</c:v>
                </c:pt>
                <c:pt idx="38">
                  <c:v>238</c:v>
                </c:pt>
                <c:pt idx="39">
                  <c:v>1058</c:v>
                </c:pt>
                <c:pt idx="40">
                  <c:v>948</c:v>
                </c:pt>
                <c:pt idx="41">
                  <c:v>1058</c:v>
                </c:pt>
                <c:pt idx="42">
                  <c:v>1054</c:v>
                </c:pt>
                <c:pt idx="43">
                  <c:v>748</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104</c:v>
                </c:pt>
                <c:pt idx="107">
                  <c:v>620</c:v>
                </c:pt>
                <c:pt idx="108">
                  <c:v>1004</c:v>
                </c:pt>
                <c:pt idx="109">
                  <c:v>724</c:v>
                </c:pt>
                <c:pt idx="110">
                  <c:v>994</c:v>
                </c:pt>
                <c:pt idx="111">
                  <c:v>1004</c:v>
                </c:pt>
                <c:pt idx="112">
                  <c:v>1004</c:v>
                </c:pt>
                <c:pt idx="113">
                  <c:v>1000</c:v>
                </c:pt>
                <c:pt idx="114">
                  <c:v>1004</c:v>
                </c:pt>
                <c:pt idx="115">
                  <c:v>1004</c:v>
                </c:pt>
                <c:pt idx="116">
                  <c:v>592</c:v>
                </c:pt>
                <c:pt idx="117">
                  <c:v>998</c:v>
                </c:pt>
                <c:pt idx="118">
                  <c:v>954</c:v>
                </c:pt>
                <c:pt idx="119">
                  <c:v>1004</c:v>
                </c:pt>
                <c:pt idx="120">
                  <c:v>1062</c:v>
                </c:pt>
                <c:pt idx="121">
                  <c:v>1062</c:v>
                </c:pt>
                <c:pt idx="122">
                  <c:v>1064</c:v>
                </c:pt>
                <c:pt idx="123">
                  <c:v>1060</c:v>
                </c:pt>
                <c:pt idx="124">
                  <c:v>1062</c:v>
                </c:pt>
                <c:pt idx="125">
                  <c:v>1062</c:v>
                </c:pt>
                <c:pt idx="126">
                  <c:v>1062</c:v>
                </c:pt>
                <c:pt idx="127">
                  <c:v>1062</c:v>
                </c:pt>
                <c:pt idx="128">
                  <c:v>1062</c:v>
                </c:pt>
                <c:pt idx="129">
                  <c:v>1062</c:v>
                </c:pt>
                <c:pt idx="130">
                  <c:v>1062</c:v>
                </c:pt>
                <c:pt idx="131">
                  <c:v>1062</c:v>
                </c:pt>
                <c:pt idx="132">
                  <c:v>1062</c:v>
                </c:pt>
                <c:pt idx="133">
                  <c:v>1062</c:v>
                </c:pt>
                <c:pt idx="134">
                  <c:v>1062</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numCache>
            </c:numRef>
          </c:val>
          <c:extLst>
            <c:ext xmlns:c16="http://schemas.microsoft.com/office/drawing/2014/chart" uri="{C3380CC4-5D6E-409C-BE32-E72D297353CC}">
              <c16:uniqueId val="{00000001-67F5-48E2-B066-505C45FBC527}"/>
            </c:ext>
          </c:extLst>
        </c:ser>
        <c:ser>
          <c:idx val="1"/>
          <c:order val="2"/>
          <c:tx>
            <c:strRef>
              <c:f>'[2]Elec. Supply Fig. 5.1 and 5.2'!$J$2</c:f>
              <c:strCache>
                <c:ptCount val="1"/>
                <c:pt idx="0">
                  <c:v>Nemo flow at peak times</c:v>
                </c:pt>
              </c:strCache>
            </c:strRef>
          </c:tx>
          <c:spPr>
            <a:solidFill>
              <a:schemeClr val="accent2"/>
            </a:solidFill>
          </c:spPr>
          <c:invertIfNegative val="0"/>
          <c:cat>
            <c:numRef>
              <c:f>'[2]Elec. Supply Fig. 5.1 and 5.2'!$A$3:$A$155</c:f>
              <c:numCache>
                <c:formatCode>General</c:formatCode>
                <c:ptCount val="153"/>
                <c:pt idx="0">
                  <c:v>44129</c:v>
                </c:pt>
                <c:pt idx="1">
                  <c:v>44130</c:v>
                </c:pt>
                <c:pt idx="2">
                  <c:v>44131</c:v>
                </c:pt>
                <c:pt idx="3">
                  <c:v>44132</c:v>
                </c:pt>
                <c:pt idx="4">
                  <c:v>44133</c:v>
                </c:pt>
                <c:pt idx="5">
                  <c:v>44134</c:v>
                </c:pt>
                <c:pt idx="6">
                  <c:v>44135</c:v>
                </c:pt>
                <c:pt idx="7">
                  <c:v>44136</c:v>
                </c:pt>
                <c:pt idx="8">
                  <c:v>44137</c:v>
                </c:pt>
                <c:pt idx="9">
                  <c:v>44138</c:v>
                </c:pt>
                <c:pt idx="10">
                  <c:v>44139</c:v>
                </c:pt>
                <c:pt idx="11">
                  <c:v>44140</c:v>
                </c:pt>
                <c:pt idx="12">
                  <c:v>44141</c:v>
                </c:pt>
                <c:pt idx="13">
                  <c:v>44142</c:v>
                </c:pt>
                <c:pt idx="14">
                  <c:v>44143</c:v>
                </c:pt>
                <c:pt idx="15">
                  <c:v>44144</c:v>
                </c:pt>
                <c:pt idx="16">
                  <c:v>44145</c:v>
                </c:pt>
                <c:pt idx="17">
                  <c:v>44146</c:v>
                </c:pt>
                <c:pt idx="18">
                  <c:v>44147</c:v>
                </c:pt>
                <c:pt idx="19">
                  <c:v>44148</c:v>
                </c:pt>
                <c:pt idx="20">
                  <c:v>44149</c:v>
                </c:pt>
                <c:pt idx="21">
                  <c:v>44150</c:v>
                </c:pt>
                <c:pt idx="22">
                  <c:v>44151</c:v>
                </c:pt>
                <c:pt idx="23">
                  <c:v>44152</c:v>
                </c:pt>
                <c:pt idx="24">
                  <c:v>44153</c:v>
                </c:pt>
                <c:pt idx="25">
                  <c:v>44154</c:v>
                </c:pt>
                <c:pt idx="26">
                  <c:v>44155</c:v>
                </c:pt>
                <c:pt idx="27">
                  <c:v>44156</c:v>
                </c:pt>
                <c:pt idx="28">
                  <c:v>44157</c:v>
                </c:pt>
                <c:pt idx="29">
                  <c:v>44158</c:v>
                </c:pt>
                <c:pt idx="30">
                  <c:v>44159</c:v>
                </c:pt>
                <c:pt idx="31">
                  <c:v>44160</c:v>
                </c:pt>
                <c:pt idx="32">
                  <c:v>44161</c:v>
                </c:pt>
                <c:pt idx="33">
                  <c:v>44162</c:v>
                </c:pt>
                <c:pt idx="34">
                  <c:v>44163</c:v>
                </c:pt>
                <c:pt idx="35">
                  <c:v>44164</c:v>
                </c:pt>
                <c:pt idx="36">
                  <c:v>44165</c:v>
                </c:pt>
                <c:pt idx="37">
                  <c:v>44166</c:v>
                </c:pt>
                <c:pt idx="38">
                  <c:v>44167</c:v>
                </c:pt>
                <c:pt idx="39">
                  <c:v>44168</c:v>
                </c:pt>
                <c:pt idx="40">
                  <c:v>44169</c:v>
                </c:pt>
                <c:pt idx="41">
                  <c:v>44170</c:v>
                </c:pt>
                <c:pt idx="42">
                  <c:v>44171</c:v>
                </c:pt>
                <c:pt idx="43">
                  <c:v>44172</c:v>
                </c:pt>
                <c:pt idx="44">
                  <c:v>44173</c:v>
                </c:pt>
                <c:pt idx="45">
                  <c:v>44174</c:v>
                </c:pt>
                <c:pt idx="46">
                  <c:v>44175</c:v>
                </c:pt>
                <c:pt idx="47">
                  <c:v>44176</c:v>
                </c:pt>
                <c:pt idx="48">
                  <c:v>44177</c:v>
                </c:pt>
                <c:pt idx="49">
                  <c:v>44178</c:v>
                </c:pt>
                <c:pt idx="50">
                  <c:v>44179</c:v>
                </c:pt>
                <c:pt idx="51">
                  <c:v>44180</c:v>
                </c:pt>
                <c:pt idx="52">
                  <c:v>44181</c:v>
                </c:pt>
                <c:pt idx="53">
                  <c:v>44182</c:v>
                </c:pt>
                <c:pt idx="54">
                  <c:v>44183</c:v>
                </c:pt>
                <c:pt idx="55">
                  <c:v>44184</c:v>
                </c:pt>
                <c:pt idx="56">
                  <c:v>44185</c:v>
                </c:pt>
                <c:pt idx="57">
                  <c:v>44186</c:v>
                </c:pt>
                <c:pt idx="58">
                  <c:v>44187</c:v>
                </c:pt>
                <c:pt idx="59">
                  <c:v>44188</c:v>
                </c:pt>
                <c:pt idx="60">
                  <c:v>44189</c:v>
                </c:pt>
                <c:pt idx="61">
                  <c:v>44190</c:v>
                </c:pt>
                <c:pt idx="62">
                  <c:v>44191</c:v>
                </c:pt>
                <c:pt idx="63">
                  <c:v>44192</c:v>
                </c:pt>
                <c:pt idx="64">
                  <c:v>44193</c:v>
                </c:pt>
                <c:pt idx="65">
                  <c:v>44194</c:v>
                </c:pt>
                <c:pt idx="66">
                  <c:v>44195</c:v>
                </c:pt>
                <c:pt idx="67">
                  <c:v>44196</c:v>
                </c:pt>
                <c:pt idx="68">
                  <c:v>44197</c:v>
                </c:pt>
                <c:pt idx="69">
                  <c:v>44198</c:v>
                </c:pt>
                <c:pt idx="70">
                  <c:v>44199</c:v>
                </c:pt>
                <c:pt idx="71">
                  <c:v>44200</c:v>
                </c:pt>
                <c:pt idx="72">
                  <c:v>44201</c:v>
                </c:pt>
                <c:pt idx="73">
                  <c:v>44202</c:v>
                </c:pt>
                <c:pt idx="74">
                  <c:v>44203</c:v>
                </c:pt>
                <c:pt idx="75">
                  <c:v>44204</c:v>
                </c:pt>
                <c:pt idx="76">
                  <c:v>44205</c:v>
                </c:pt>
                <c:pt idx="77">
                  <c:v>44206</c:v>
                </c:pt>
                <c:pt idx="78">
                  <c:v>44207</c:v>
                </c:pt>
                <c:pt idx="79">
                  <c:v>44208</c:v>
                </c:pt>
                <c:pt idx="80">
                  <c:v>44209</c:v>
                </c:pt>
                <c:pt idx="81">
                  <c:v>44210</c:v>
                </c:pt>
                <c:pt idx="82">
                  <c:v>44211</c:v>
                </c:pt>
                <c:pt idx="83">
                  <c:v>44212</c:v>
                </c:pt>
                <c:pt idx="84">
                  <c:v>44213</c:v>
                </c:pt>
                <c:pt idx="85">
                  <c:v>44214</c:v>
                </c:pt>
                <c:pt idx="86">
                  <c:v>44215</c:v>
                </c:pt>
                <c:pt idx="87">
                  <c:v>44216</c:v>
                </c:pt>
                <c:pt idx="88">
                  <c:v>44217</c:v>
                </c:pt>
                <c:pt idx="89">
                  <c:v>44218</c:v>
                </c:pt>
                <c:pt idx="90">
                  <c:v>44219</c:v>
                </c:pt>
                <c:pt idx="91">
                  <c:v>44220</c:v>
                </c:pt>
                <c:pt idx="92">
                  <c:v>44221</c:v>
                </c:pt>
                <c:pt idx="93">
                  <c:v>44222</c:v>
                </c:pt>
                <c:pt idx="94">
                  <c:v>44223</c:v>
                </c:pt>
                <c:pt idx="95">
                  <c:v>44224</c:v>
                </c:pt>
                <c:pt idx="96">
                  <c:v>44225</c:v>
                </c:pt>
                <c:pt idx="97">
                  <c:v>44226</c:v>
                </c:pt>
                <c:pt idx="98">
                  <c:v>44227</c:v>
                </c:pt>
                <c:pt idx="99">
                  <c:v>44228</c:v>
                </c:pt>
                <c:pt idx="100">
                  <c:v>44229</c:v>
                </c:pt>
                <c:pt idx="101">
                  <c:v>44230</c:v>
                </c:pt>
                <c:pt idx="102">
                  <c:v>44231</c:v>
                </c:pt>
                <c:pt idx="103">
                  <c:v>44232</c:v>
                </c:pt>
                <c:pt idx="104">
                  <c:v>44233</c:v>
                </c:pt>
                <c:pt idx="105">
                  <c:v>44234</c:v>
                </c:pt>
                <c:pt idx="106">
                  <c:v>44235</c:v>
                </c:pt>
                <c:pt idx="107">
                  <c:v>44236</c:v>
                </c:pt>
                <c:pt idx="108">
                  <c:v>44237</c:v>
                </c:pt>
                <c:pt idx="109">
                  <c:v>44238</c:v>
                </c:pt>
                <c:pt idx="110">
                  <c:v>44239</c:v>
                </c:pt>
                <c:pt idx="111">
                  <c:v>44240</c:v>
                </c:pt>
                <c:pt idx="112">
                  <c:v>44241</c:v>
                </c:pt>
                <c:pt idx="113">
                  <c:v>44242</c:v>
                </c:pt>
                <c:pt idx="114">
                  <c:v>44243</c:v>
                </c:pt>
                <c:pt idx="115">
                  <c:v>44244</c:v>
                </c:pt>
                <c:pt idx="116">
                  <c:v>44245</c:v>
                </c:pt>
                <c:pt idx="117">
                  <c:v>44246</c:v>
                </c:pt>
                <c:pt idx="118">
                  <c:v>44247</c:v>
                </c:pt>
                <c:pt idx="119">
                  <c:v>44248</c:v>
                </c:pt>
                <c:pt idx="120">
                  <c:v>44249</c:v>
                </c:pt>
                <c:pt idx="121">
                  <c:v>44250</c:v>
                </c:pt>
                <c:pt idx="122">
                  <c:v>44251</c:v>
                </c:pt>
                <c:pt idx="123">
                  <c:v>44252</c:v>
                </c:pt>
                <c:pt idx="124">
                  <c:v>44253</c:v>
                </c:pt>
                <c:pt idx="125">
                  <c:v>44254</c:v>
                </c:pt>
                <c:pt idx="126">
                  <c:v>44255</c:v>
                </c:pt>
                <c:pt idx="127">
                  <c:v>44256</c:v>
                </c:pt>
                <c:pt idx="128">
                  <c:v>44257</c:v>
                </c:pt>
                <c:pt idx="129">
                  <c:v>44258</c:v>
                </c:pt>
                <c:pt idx="130">
                  <c:v>44259</c:v>
                </c:pt>
                <c:pt idx="131">
                  <c:v>44260</c:v>
                </c:pt>
                <c:pt idx="132">
                  <c:v>44261</c:v>
                </c:pt>
                <c:pt idx="133">
                  <c:v>44262</c:v>
                </c:pt>
                <c:pt idx="134">
                  <c:v>44263</c:v>
                </c:pt>
                <c:pt idx="135">
                  <c:v>44264</c:v>
                </c:pt>
                <c:pt idx="136">
                  <c:v>44265</c:v>
                </c:pt>
                <c:pt idx="137">
                  <c:v>44266</c:v>
                </c:pt>
                <c:pt idx="138">
                  <c:v>44267</c:v>
                </c:pt>
                <c:pt idx="139">
                  <c:v>44268</c:v>
                </c:pt>
                <c:pt idx="140">
                  <c:v>44269</c:v>
                </c:pt>
                <c:pt idx="141">
                  <c:v>44270</c:v>
                </c:pt>
                <c:pt idx="142">
                  <c:v>44271</c:v>
                </c:pt>
                <c:pt idx="143">
                  <c:v>44272</c:v>
                </c:pt>
                <c:pt idx="144">
                  <c:v>44273</c:v>
                </c:pt>
                <c:pt idx="145">
                  <c:v>44274</c:v>
                </c:pt>
                <c:pt idx="146">
                  <c:v>44275</c:v>
                </c:pt>
                <c:pt idx="147">
                  <c:v>44276</c:v>
                </c:pt>
                <c:pt idx="148">
                  <c:v>44277</c:v>
                </c:pt>
                <c:pt idx="149">
                  <c:v>44278</c:v>
                </c:pt>
                <c:pt idx="150">
                  <c:v>44279</c:v>
                </c:pt>
                <c:pt idx="151">
                  <c:v>44280</c:v>
                </c:pt>
                <c:pt idx="152">
                  <c:v>44281</c:v>
                </c:pt>
              </c:numCache>
            </c:numRef>
          </c:cat>
          <c:val>
            <c:numRef>
              <c:f>'[2]Elec. Supply Fig. 5.1 and 5.2'!$J$3:$J$155</c:f>
              <c:numCache>
                <c:formatCode>General</c:formatCode>
                <c:ptCount val="153"/>
                <c:pt idx="0">
                  <c:v>680</c:v>
                </c:pt>
                <c:pt idx="1">
                  <c:v>1020</c:v>
                </c:pt>
                <c:pt idx="2">
                  <c:v>1020</c:v>
                </c:pt>
                <c:pt idx="3">
                  <c:v>1020</c:v>
                </c:pt>
                <c:pt idx="4">
                  <c:v>1020</c:v>
                </c:pt>
                <c:pt idx="5">
                  <c:v>1020</c:v>
                </c:pt>
                <c:pt idx="6">
                  <c:v>1020</c:v>
                </c:pt>
                <c:pt idx="7">
                  <c:v>1000</c:v>
                </c:pt>
                <c:pt idx="8">
                  <c:v>1020</c:v>
                </c:pt>
                <c:pt idx="9">
                  <c:v>1020</c:v>
                </c:pt>
                <c:pt idx="10">
                  <c:v>1020</c:v>
                </c:pt>
                <c:pt idx="11">
                  <c:v>1020</c:v>
                </c:pt>
                <c:pt idx="12">
                  <c:v>1020</c:v>
                </c:pt>
                <c:pt idx="13">
                  <c:v>1020</c:v>
                </c:pt>
                <c:pt idx="14">
                  <c:v>1020</c:v>
                </c:pt>
                <c:pt idx="15">
                  <c:v>1020</c:v>
                </c:pt>
                <c:pt idx="16">
                  <c:v>984</c:v>
                </c:pt>
                <c:pt idx="17">
                  <c:v>1020</c:v>
                </c:pt>
                <c:pt idx="18">
                  <c:v>1018</c:v>
                </c:pt>
                <c:pt idx="19">
                  <c:v>1020</c:v>
                </c:pt>
                <c:pt idx="20">
                  <c:v>1000</c:v>
                </c:pt>
                <c:pt idx="21">
                  <c:v>1020</c:v>
                </c:pt>
                <c:pt idx="22">
                  <c:v>1018</c:v>
                </c:pt>
                <c:pt idx="23">
                  <c:v>1020</c:v>
                </c:pt>
                <c:pt idx="24">
                  <c:v>1018</c:v>
                </c:pt>
                <c:pt idx="25">
                  <c:v>1020</c:v>
                </c:pt>
                <c:pt idx="26">
                  <c:v>874</c:v>
                </c:pt>
                <c:pt idx="27">
                  <c:v>1020</c:v>
                </c:pt>
                <c:pt idx="28">
                  <c:v>1018</c:v>
                </c:pt>
                <c:pt idx="29">
                  <c:v>742</c:v>
                </c:pt>
                <c:pt idx="30">
                  <c:v>986</c:v>
                </c:pt>
                <c:pt idx="31">
                  <c:v>1018</c:v>
                </c:pt>
                <c:pt idx="32">
                  <c:v>906</c:v>
                </c:pt>
                <c:pt idx="33">
                  <c:v>1020</c:v>
                </c:pt>
                <c:pt idx="34">
                  <c:v>1020</c:v>
                </c:pt>
                <c:pt idx="35">
                  <c:v>1020</c:v>
                </c:pt>
                <c:pt idx="36">
                  <c:v>1012</c:v>
                </c:pt>
                <c:pt idx="37">
                  <c:v>784</c:v>
                </c:pt>
                <c:pt idx="38">
                  <c:v>334</c:v>
                </c:pt>
                <c:pt idx="39">
                  <c:v>1020</c:v>
                </c:pt>
                <c:pt idx="40">
                  <c:v>970</c:v>
                </c:pt>
                <c:pt idx="41">
                  <c:v>1020</c:v>
                </c:pt>
                <c:pt idx="42">
                  <c:v>1020</c:v>
                </c:pt>
                <c:pt idx="43">
                  <c:v>310</c:v>
                </c:pt>
                <c:pt idx="44">
                  <c:v>922</c:v>
                </c:pt>
                <c:pt idx="45">
                  <c:v>1020</c:v>
                </c:pt>
                <c:pt idx="46">
                  <c:v>-494</c:v>
                </c:pt>
                <c:pt idx="47">
                  <c:v>1020</c:v>
                </c:pt>
                <c:pt idx="48">
                  <c:v>1020</c:v>
                </c:pt>
                <c:pt idx="49">
                  <c:v>1020</c:v>
                </c:pt>
                <c:pt idx="50">
                  <c:v>1020</c:v>
                </c:pt>
                <c:pt idx="51">
                  <c:v>916</c:v>
                </c:pt>
                <c:pt idx="52">
                  <c:v>1018</c:v>
                </c:pt>
                <c:pt idx="53">
                  <c:v>880</c:v>
                </c:pt>
                <c:pt idx="54">
                  <c:v>1020</c:v>
                </c:pt>
                <c:pt idx="55">
                  <c:v>1000</c:v>
                </c:pt>
                <c:pt idx="56">
                  <c:v>1020</c:v>
                </c:pt>
                <c:pt idx="57">
                  <c:v>1020</c:v>
                </c:pt>
                <c:pt idx="58">
                  <c:v>1018</c:v>
                </c:pt>
                <c:pt idx="59">
                  <c:v>1018</c:v>
                </c:pt>
                <c:pt idx="60">
                  <c:v>1020</c:v>
                </c:pt>
                <c:pt idx="61">
                  <c:v>1000</c:v>
                </c:pt>
                <c:pt idx="62">
                  <c:v>902</c:v>
                </c:pt>
                <c:pt idx="63">
                  <c:v>1020</c:v>
                </c:pt>
                <c:pt idx="64">
                  <c:v>1020</c:v>
                </c:pt>
                <c:pt idx="65">
                  <c:v>1020</c:v>
                </c:pt>
                <c:pt idx="66">
                  <c:v>1020</c:v>
                </c:pt>
                <c:pt idx="67">
                  <c:v>1020</c:v>
                </c:pt>
                <c:pt idx="68">
                  <c:v>1020</c:v>
                </c:pt>
                <c:pt idx="69">
                  <c:v>1020</c:v>
                </c:pt>
                <c:pt idx="70">
                  <c:v>1020</c:v>
                </c:pt>
                <c:pt idx="71">
                  <c:v>1020</c:v>
                </c:pt>
                <c:pt idx="72">
                  <c:v>484</c:v>
                </c:pt>
                <c:pt idx="73">
                  <c:v>1020</c:v>
                </c:pt>
                <c:pt idx="74">
                  <c:v>1020</c:v>
                </c:pt>
                <c:pt idx="75">
                  <c:v>1020</c:v>
                </c:pt>
                <c:pt idx="76">
                  <c:v>1020</c:v>
                </c:pt>
                <c:pt idx="77">
                  <c:v>908</c:v>
                </c:pt>
                <c:pt idx="78">
                  <c:v>1018</c:v>
                </c:pt>
                <c:pt idx="79">
                  <c:v>1020</c:v>
                </c:pt>
                <c:pt idx="80">
                  <c:v>1020</c:v>
                </c:pt>
                <c:pt idx="81">
                  <c:v>1020</c:v>
                </c:pt>
                <c:pt idx="82">
                  <c:v>944</c:v>
                </c:pt>
                <c:pt idx="83">
                  <c:v>1020</c:v>
                </c:pt>
                <c:pt idx="84">
                  <c:v>894</c:v>
                </c:pt>
                <c:pt idx="85">
                  <c:v>1020</c:v>
                </c:pt>
                <c:pt idx="86">
                  <c:v>1020</c:v>
                </c:pt>
                <c:pt idx="87">
                  <c:v>1020</c:v>
                </c:pt>
                <c:pt idx="88">
                  <c:v>1016</c:v>
                </c:pt>
                <c:pt idx="89">
                  <c:v>1018</c:v>
                </c:pt>
                <c:pt idx="90">
                  <c:v>1020</c:v>
                </c:pt>
                <c:pt idx="91">
                  <c:v>1020</c:v>
                </c:pt>
                <c:pt idx="92">
                  <c:v>792</c:v>
                </c:pt>
                <c:pt idx="93">
                  <c:v>920</c:v>
                </c:pt>
                <c:pt idx="94">
                  <c:v>1020</c:v>
                </c:pt>
                <c:pt idx="95">
                  <c:v>1020</c:v>
                </c:pt>
                <c:pt idx="96">
                  <c:v>1020</c:v>
                </c:pt>
                <c:pt idx="97">
                  <c:v>1020</c:v>
                </c:pt>
                <c:pt idx="98">
                  <c:v>1020</c:v>
                </c:pt>
                <c:pt idx="99">
                  <c:v>1020</c:v>
                </c:pt>
                <c:pt idx="100">
                  <c:v>1020</c:v>
                </c:pt>
                <c:pt idx="101">
                  <c:v>820</c:v>
                </c:pt>
                <c:pt idx="102">
                  <c:v>1020</c:v>
                </c:pt>
                <c:pt idx="103">
                  <c:v>1020</c:v>
                </c:pt>
                <c:pt idx="104">
                  <c:v>1020</c:v>
                </c:pt>
                <c:pt idx="105">
                  <c:v>1016</c:v>
                </c:pt>
                <c:pt idx="106">
                  <c:v>1020</c:v>
                </c:pt>
                <c:pt idx="107">
                  <c:v>1018</c:v>
                </c:pt>
                <c:pt idx="108">
                  <c:v>1020</c:v>
                </c:pt>
                <c:pt idx="109">
                  <c:v>480</c:v>
                </c:pt>
                <c:pt idx="110">
                  <c:v>1020</c:v>
                </c:pt>
                <c:pt idx="111">
                  <c:v>1018</c:v>
                </c:pt>
                <c:pt idx="112">
                  <c:v>1020</c:v>
                </c:pt>
                <c:pt idx="113">
                  <c:v>890</c:v>
                </c:pt>
                <c:pt idx="114">
                  <c:v>1020</c:v>
                </c:pt>
                <c:pt idx="115">
                  <c:v>946</c:v>
                </c:pt>
                <c:pt idx="116">
                  <c:v>574</c:v>
                </c:pt>
                <c:pt idx="117">
                  <c:v>1020</c:v>
                </c:pt>
                <c:pt idx="118">
                  <c:v>952</c:v>
                </c:pt>
                <c:pt idx="119">
                  <c:v>1020</c:v>
                </c:pt>
                <c:pt idx="120">
                  <c:v>1020</c:v>
                </c:pt>
                <c:pt idx="121">
                  <c:v>1020</c:v>
                </c:pt>
                <c:pt idx="122">
                  <c:v>1020</c:v>
                </c:pt>
                <c:pt idx="123">
                  <c:v>1020</c:v>
                </c:pt>
                <c:pt idx="124">
                  <c:v>1020</c:v>
                </c:pt>
                <c:pt idx="125">
                  <c:v>1020</c:v>
                </c:pt>
                <c:pt idx="126">
                  <c:v>1018</c:v>
                </c:pt>
                <c:pt idx="127">
                  <c:v>1020</c:v>
                </c:pt>
                <c:pt idx="128">
                  <c:v>1020</c:v>
                </c:pt>
                <c:pt idx="129">
                  <c:v>1020</c:v>
                </c:pt>
                <c:pt idx="130">
                  <c:v>820</c:v>
                </c:pt>
                <c:pt idx="131">
                  <c:v>1020</c:v>
                </c:pt>
                <c:pt idx="132">
                  <c:v>1020</c:v>
                </c:pt>
                <c:pt idx="133">
                  <c:v>1020</c:v>
                </c:pt>
                <c:pt idx="134">
                  <c:v>1020</c:v>
                </c:pt>
                <c:pt idx="135">
                  <c:v>364</c:v>
                </c:pt>
                <c:pt idx="136">
                  <c:v>526</c:v>
                </c:pt>
                <c:pt idx="137">
                  <c:v>1020</c:v>
                </c:pt>
                <c:pt idx="138">
                  <c:v>1020</c:v>
                </c:pt>
                <c:pt idx="139">
                  <c:v>1020</c:v>
                </c:pt>
                <c:pt idx="140">
                  <c:v>1020</c:v>
                </c:pt>
                <c:pt idx="141">
                  <c:v>1020</c:v>
                </c:pt>
                <c:pt idx="142">
                  <c:v>872</c:v>
                </c:pt>
                <c:pt idx="143">
                  <c:v>1020</c:v>
                </c:pt>
                <c:pt idx="144">
                  <c:v>538</c:v>
                </c:pt>
                <c:pt idx="145">
                  <c:v>1020</c:v>
                </c:pt>
                <c:pt idx="146">
                  <c:v>970</c:v>
                </c:pt>
                <c:pt idx="147">
                  <c:v>1020</c:v>
                </c:pt>
                <c:pt idx="148">
                  <c:v>1020</c:v>
                </c:pt>
                <c:pt idx="149">
                  <c:v>776</c:v>
                </c:pt>
                <c:pt idx="150">
                  <c:v>1020</c:v>
                </c:pt>
                <c:pt idx="151">
                  <c:v>1020</c:v>
                </c:pt>
                <c:pt idx="152">
                  <c:v>1020</c:v>
                </c:pt>
              </c:numCache>
            </c:numRef>
          </c:val>
          <c:extLst>
            <c:ext xmlns:c16="http://schemas.microsoft.com/office/drawing/2014/chart" uri="{C3380CC4-5D6E-409C-BE32-E72D297353CC}">
              <c16:uniqueId val="{00000002-67F5-48E2-B066-505C45FBC527}"/>
            </c:ext>
          </c:extLst>
        </c:ser>
        <c:ser>
          <c:idx val="0"/>
          <c:order val="3"/>
          <c:tx>
            <c:v>IFA2 flow at peak times</c:v>
          </c:tx>
          <c:invertIfNegative val="0"/>
          <c:cat>
            <c:numRef>
              <c:f>'[2]Elec. Supply Fig. 5.1 and 5.2'!$A$3:$A$155</c:f>
              <c:numCache>
                <c:formatCode>General</c:formatCode>
                <c:ptCount val="153"/>
                <c:pt idx="0">
                  <c:v>44129</c:v>
                </c:pt>
                <c:pt idx="1">
                  <c:v>44130</c:v>
                </c:pt>
                <c:pt idx="2">
                  <c:v>44131</c:v>
                </c:pt>
                <c:pt idx="3">
                  <c:v>44132</c:v>
                </c:pt>
                <c:pt idx="4">
                  <c:v>44133</c:v>
                </c:pt>
                <c:pt idx="5">
                  <c:v>44134</c:v>
                </c:pt>
                <c:pt idx="6">
                  <c:v>44135</c:v>
                </c:pt>
                <c:pt idx="7">
                  <c:v>44136</c:v>
                </c:pt>
                <c:pt idx="8">
                  <c:v>44137</c:v>
                </c:pt>
                <c:pt idx="9">
                  <c:v>44138</c:v>
                </c:pt>
                <c:pt idx="10">
                  <c:v>44139</c:v>
                </c:pt>
                <c:pt idx="11">
                  <c:v>44140</c:v>
                </c:pt>
                <c:pt idx="12">
                  <c:v>44141</c:v>
                </c:pt>
                <c:pt idx="13">
                  <c:v>44142</c:v>
                </c:pt>
                <c:pt idx="14">
                  <c:v>44143</c:v>
                </c:pt>
                <c:pt idx="15">
                  <c:v>44144</c:v>
                </c:pt>
                <c:pt idx="16">
                  <c:v>44145</c:v>
                </c:pt>
                <c:pt idx="17">
                  <c:v>44146</c:v>
                </c:pt>
                <c:pt idx="18">
                  <c:v>44147</c:v>
                </c:pt>
                <c:pt idx="19">
                  <c:v>44148</c:v>
                </c:pt>
                <c:pt idx="20">
                  <c:v>44149</c:v>
                </c:pt>
                <c:pt idx="21">
                  <c:v>44150</c:v>
                </c:pt>
                <c:pt idx="22">
                  <c:v>44151</c:v>
                </c:pt>
                <c:pt idx="23">
                  <c:v>44152</c:v>
                </c:pt>
                <c:pt idx="24">
                  <c:v>44153</c:v>
                </c:pt>
                <c:pt idx="25">
                  <c:v>44154</c:v>
                </c:pt>
                <c:pt idx="26">
                  <c:v>44155</c:v>
                </c:pt>
                <c:pt idx="27">
                  <c:v>44156</c:v>
                </c:pt>
                <c:pt idx="28">
                  <c:v>44157</c:v>
                </c:pt>
                <c:pt idx="29">
                  <c:v>44158</c:v>
                </c:pt>
                <c:pt idx="30">
                  <c:v>44159</c:v>
                </c:pt>
                <c:pt idx="31">
                  <c:v>44160</c:v>
                </c:pt>
                <c:pt idx="32">
                  <c:v>44161</c:v>
                </c:pt>
                <c:pt idx="33">
                  <c:v>44162</c:v>
                </c:pt>
                <c:pt idx="34">
                  <c:v>44163</c:v>
                </c:pt>
                <c:pt idx="35">
                  <c:v>44164</c:v>
                </c:pt>
                <c:pt idx="36">
                  <c:v>44165</c:v>
                </c:pt>
                <c:pt idx="37">
                  <c:v>44166</c:v>
                </c:pt>
                <c:pt idx="38">
                  <c:v>44167</c:v>
                </c:pt>
                <c:pt idx="39">
                  <c:v>44168</c:v>
                </c:pt>
                <c:pt idx="40">
                  <c:v>44169</c:v>
                </c:pt>
                <c:pt idx="41">
                  <c:v>44170</c:v>
                </c:pt>
                <c:pt idx="42">
                  <c:v>44171</c:v>
                </c:pt>
                <c:pt idx="43">
                  <c:v>44172</c:v>
                </c:pt>
                <c:pt idx="44">
                  <c:v>44173</c:v>
                </c:pt>
                <c:pt idx="45">
                  <c:v>44174</c:v>
                </c:pt>
                <c:pt idx="46">
                  <c:v>44175</c:v>
                </c:pt>
                <c:pt idx="47">
                  <c:v>44176</c:v>
                </c:pt>
                <c:pt idx="48">
                  <c:v>44177</c:v>
                </c:pt>
                <c:pt idx="49">
                  <c:v>44178</c:v>
                </c:pt>
                <c:pt idx="50">
                  <c:v>44179</c:v>
                </c:pt>
                <c:pt idx="51">
                  <c:v>44180</c:v>
                </c:pt>
                <c:pt idx="52">
                  <c:v>44181</c:v>
                </c:pt>
                <c:pt idx="53">
                  <c:v>44182</c:v>
                </c:pt>
                <c:pt idx="54">
                  <c:v>44183</c:v>
                </c:pt>
                <c:pt idx="55">
                  <c:v>44184</c:v>
                </c:pt>
                <c:pt idx="56">
                  <c:v>44185</c:v>
                </c:pt>
                <c:pt idx="57">
                  <c:v>44186</c:v>
                </c:pt>
                <c:pt idx="58">
                  <c:v>44187</c:v>
                </c:pt>
                <c:pt idx="59">
                  <c:v>44188</c:v>
                </c:pt>
                <c:pt idx="60">
                  <c:v>44189</c:v>
                </c:pt>
                <c:pt idx="61">
                  <c:v>44190</c:v>
                </c:pt>
                <c:pt idx="62">
                  <c:v>44191</c:v>
                </c:pt>
                <c:pt idx="63">
                  <c:v>44192</c:v>
                </c:pt>
                <c:pt idx="64">
                  <c:v>44193</c:v>
                </c:pt>
                <c:pt idx="65">
                  <c:v>44194</c:v>
                </c:pt>
                <c:pt idx="66">
                  <c:v>44195</c:v>
                </c:pt>
                <c:pt idx="67">
                  <c:v>44196</c:v>
                </c:pt>
                <c:pt idx="68">
                  <c:v>44197</c:v>
                </c:pt>
                <c:pt idx="69">
                  <c:v>44198</c:v>
                </c:pt>
                <c:pt idx="70">
                  <c:v>44199</c:v>
                </c:pt>
                <c:pt idx="71">
                  <c:v>44200</c:v>
                </c:pt>
                <c:pt idx="72">
                  <c:v>44201</c:v>
                </c:pt>
                <c:pt idx="73">
                  <c:v>44202</c:v>
                </c:pt>
                <c:pt idx="74">
                  <c:v>44203</c:v>
                </c:pt>
                <c:pt idx="75">
                  <c:v>44204</c:v>
                </c:pt>
                <c:pt idx="76">
                  <c:v>44205</c:v>
                </c:pt>
                <c:pt idx="77">
                  <c:v>44206</c:v>
                </c:pt>
                <c:pt idx="78">
                  <c:v>44207</c:v>
                </c:pt>
                <c:pt idx="79">
                  <c:v>44208</c:v>
                </c:pt>
                <c:pt idx="80">
                  <c:v>44209</c:v>
                </c:pt>
                <c:pt idx="81">
                  <c:v>44210</c:v>
                </c:pt>
                <c:pt idx="82">
                  <c:v>44211</c:v>
                </c:pt>
                <c:pt idx="83">
                  <c:v>44212</c:v>
                </c:pt>
                <c:pt idx="84">
                  <c:v>44213</c:v>
                </c:pt>
                <c:pt idx="85">
                  <c:v>44214</c:v>
                </c:pt>
                <c:pt idx="86">
                  <c:v>44215</c:v>
                </c:pt>
                <c:pt idx="87">
                  <c:v>44216</c:v>
                </c:pt>
                <c:pt idx="88">
                  <c:v>44217</c:v>
                </c:pt>
                <c:pt idx="89">
                  <c:v>44218</c:v>
                </c:pt>
                <c:pt idx="90">
                  <c:v>44219</c:v>
                </c:pt>
                <c:pt idx="91">
                  <c:v>44220</c:v>
                </c:pt>
                <c:pt idx="92">
                  <c:v>44221</c:v>
                </c:pt>
                <c:pt idx="93">
                  <c:v>44222</c:v>
                </c:pt>
                <c:pt idx="94">
                  <c:v>44223</c:v>
                </c:pt>
                <c:pt idx="95">
                  <c:v>44224</c:v>
                </c:pt>
                <c:pt idx="96">
                  <c:v>44225</c:v>
                </c:pt>
                <c:pt idx="97">
                  <c:v>44226</c:v>
                </c:pt>
                <c:pt idx="98">
                  <c:v>44227</c:v>
                </c:pt>
                <c:pt idx="99">
                  <c:v>44228</c:v>
                </c:pt>
                <c:pt idx="100">
                  <c:v>44229</c:v>
                </c:pt>
                <c:pt idx="101">
                  <c:v>44230</c:v>
                </c:pt>
                <c:pt idx="102">
                  <c:v>44231</c:v>
                </c:pt>
                <c:pt idx="103">
                  <c:v>44232</c:v>
                </c:pt>
                <c:pt idx="104">
                  <c:v>44233</c:v>
                </c:pt>
                <c:pt idx="105">
                  <c:v>44234</c:v>
                </c:pt>
                <c:pt idx="106">
                  <c:v>44235</c:v>
                </c:pt>
                <c:pt idx="107">
                  <c:v>44236</c:v>
                </c:pt>
                <c:pt idx="108">
                  <c:v>44237</c:v>
                </c:pt>
                <c:pt idx="109">
                  <c:v>44238</c:v>
                </c:pt>
                <c:pt idx="110">
                  <c:v>44239</c:v>
                </c:pt>
                <c:pt idx="111">
                  <c:v>44240</c:v>
                </c:pt>
                <c:pt idx="112">
                  <c:v>44241</c:v>
                </c:pt>
                <c:pt idx="113">
                  <c:v>44242</c:v>
                </c:pt>
                <c:pt idx="114">
                  <c:v>44243</c:v>
                </c:pt>
                <c:pt idx="115">
                  <c:v>44244</c:v>
                </c:pt>
                <c:pt idx="116">
                  <c:v>44245</c:v>
                </c:pt>
                <c:pt idx="117">
                  <c:v>44246</c:v>
                </c:pt>
                <c:pt idx="118">
                  <c:v>44247</c:v>
                </c:pt>
                <c:pt idx="119">
                  <c:v>44248</c:v>
                </c:pt>
                <c:pt idx="120">
                  <c:v>44249</c:v>
                </c:pt>
                <c:pt idx="121">
                  <c:v>44250</c:v>
                </c:pt>
                <c:pt idx="122">
                  <c:v>44251</c:v>
                </c:pt>
                <c:pt idx="123">
                  <c:v>44252</c:v>
                </c:pt>
                <c:pt idx="124">
                  <c:v>44253</c:v>
                </c:pt>
                <c:pt idx="125">
                  <c:v>44254</c:v>
                </c:pt>
                <c:pt idx="126">
                  <c:v>44255</c:v>
                </c:pt>
                <c:pt idx="127">
                  <c:v>44256</c:v>
                </c:pt>
                <c:pt idx="128">
                  <c:v>44257</c:v>
                </c:pt>
                <c:pt idx="129">
                  <c:v>44258</c:v>
                </c:pt>
                <c:pt idx="130">
                  <c:v>44259</c:v>
                </c:pt>
                <c:pt idx="131">
                  <c:v>44260</c:v>
                </c:pt>
                <c:pt idx="132">
                  <c:v>44261</c:v>
                </c:pt>
                <c:pt idx="133">
                  <c:v>44262</c:v>
                </c:pt>
                <c:pt idx="134">
                  <c:v>44263</c:v>
                </c:pt>
                <c:pt idx="135">
                  <c:v>44264</c:v>
                </c:pt>
                <c:pt idx="136">
                  <c:v>44265</c:v>
                </c:pt>
                <c:pt idx="137">
                  <c:v>44266</c:v>
                </c:pt>
                <c:pt idx="138">
                  <c:v>44267</c:v>
                </c:pt>
                <c:pt idx="139">
                  <c:v>44268</c:v>
                </c:pt>
                <c:pt idx="140">
                  <c:v>44269</c:v>
                </c:pt>
                <c:pt idx="141">
                  <c:v>44270</c:v>
                </c:pt>
                <c:pt idx="142">
                  <c:v>44271</c:v>
                </c:pt>
                <c:pt idx="143">
                  <c:v>44272</c:v>
                </c:pt>
                <c:pt idx="144">
                  <c:v>44273</c:v>
                </c:pt>
                <c:pt idx="145">
                  <c:v>44274</c:v>
                </c:pt>
                <c:pt idx="146">
                  <c:v>44275</c:v>
                </c:pt>
                <c:pt idx="147">
                  <c:v>44276</c:v>
                </c:pt>
                <c:pt idx="148">
                  <c:v>44277</c:v>
                </c:pt>
                <c:pt idx="149">
                  <c:v>44278</c:v>
                </c:pt>
                <c:pt idx="150">
                  <c:v>44279</c:v>
                </c:pt>
                <c:pt idx="151">
                  <c:v>44280</c:v>
                </c:pt>
                <c:pt idx="152">
                  <c:v>44281</c:v>
                </c:pt>
              </c:numCache>
            </c:numRef>
          </c:cat>
          <c:val>
            <c:numRef>
              <c:f>'[2]Elec. Supply Fig. 5.1 and 5.2'!$K$3:$K$155</c:f>
              <c:numCache>
                <c:formatCode>General</c:formatCode>
                <c:ptCount val="15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982</c:v>
                </c:pt>
                <c:pt idx="91">
                  <c:v>982</c:v>
                </c:pt>
                <c:pt idx="92">
                  <c:v>928</c:v>
                </c:pt>
                <c:pt idx="93">
                  <c:v>796</c:v>
                </c:pt>
                <c:pt idx="94">
                  <c:v>982</c:v>
                </c:pt>
                <c:pt idx="95">
                  <c:v>982</c:v>
                </c:pt>
                <c:pt idx="96">
                  <c:v>-4</c:v>
                </c:pt>
                <c:pt idx="97">
                  <c:v>798</c:v>
                </c:pt>
                <c:pt idx="98">
                  <c:v>992</c:v>
                </c:pt>
                <c:pt idx="99">
                  <c:v>992</c:v>
                </c:pt>
                <c:pt idx="100">
                  <c:v>-2</c:v>
                </c:pt>
                <c:pt idx="101">
                  <c:v>798</c:v>
                </c:pt>
                <c:pt idx="102">
                  <c:v>992</c:v>
                </c:pt>
                <c:pt idx="103">
                  <c:v>992</c:v>
                </c:pt>
                <c:pt idx="104">
                  <c:v>992</c:v>
                </c:pt>
                <c:pt idx="105">
                  <c:v>992</c:v>
                </c:pt>
                <c:pt idx="106">
                  <c:v>734</c:v>
                </c:pt>
                <c:pt idx="107">
                  <c:v>658</c:v>
                </c:pt>
                <c:pt idx="108">
                  <c:v>992</c:v>
                </c:pt>
                <c:pt idx="109">
                  <c:v>442</c:v>
                </c:pt>
                <c:pt idx="110">
                  <c:v>270</c:v>
                </c:pt>
                <c:pt idx="111">
                  <c:v>954</c:v>
                </c:pt>
                <c:pt idx="112">
                  <c:v>910</c:v>
                </c:pt>
                <c:pt idx="113">
                  <c:v>986</c:v>
                </c:pt>
                <c:pt idx="114">
                  <c:v>986</c:v>
                </c:pt>
                <c:pt idx="115">
                  <c:v>944</c:v>
                </c:pt>
                <c:pt idx="116">
                  <c:v>992</c:v>
                </c:pt>
                <c:pt idx="117">
                  <c:v>992</c:v>
                </c:pt>
                <c:pt idx="118">
                  <c:v>944</c:v>
                </c:pt>
                <c:pt idx="119">
                  <c:v>992</c:v>
                </c:pt>
                <c:pt idx="120">
                  <c:v>992</c:v>
                </c:pt>
                <c:pt idx="121">
                  <c:v>992</c:v>
                </c:pt>
                <c:pt idx="122">
                  <c:v>992</c:v>
                </c:pt>
                <c:pt idx="123">
                  <c:v>990</c:v>
                </c:pt>
                <c:pt idx="124">
                  <c:v>992</c:v>
                </c:pt>
                <c:pt idx="125">
                  <c:v>992</c:v>
                </c:pt>
                <c:pt idx="126">
                  <c:v>992</c:v>
                </c:pt>
                <c:pt idx="127">
                  <c:v>992</c:v>
                </c:pt>
                <c:pt idx="128">
                  <c:v>992</c:v>
                </c:pt>
                <c:pt idx="129">
                  <c:v>992</c:v>
                </c:pt>
                <c:pt idx="130">
                  <c:v>992</c:v>
                </c:pt>
                <c:pt idx="131">
                  <c:v>992</c:v>
                </c:pt>
                <c:pt idx="132">
                  <c:v>992</c:v>
                </c:pt>
                <c:pt idx="133">
                  <c:v>992</c:v>
                </c:pt>
                <c:pt idx="134">
                  <c:v>992</c:v>
                </c:pt>
                <c:pt idx="135">
                  <c:v>406</c:v>
                </c:pt>
                <c:pt idx="136">
                  <c:v>992</c:v>
                </c:pt>
                <c:pt idx="137">
                  <c:v>992</c:v>
                </c:pt>
                <c:pt idx="138">
                  <c:v>992</c:v>
                </c:pt>
                <c:pt idx="139">
                  <c:v>992</c:v>
                </c:pt>
                <c:pt idx="140">
                  <c:v>992</c:v>
                </c:pt>
                <c:pt idx="141">
                  <c:v>992</c:v>
                </c:pt>
                <c:pt idx="142">
                  <c:v>524</c:v>
                </c:pt>
                <c:pt idx="143">
                  <c:v>992</c:v>
                </c:pt>
                <c:pt idx="144">
                  <c:v>918</c:v>
                </c:pt>
                <c:pt idx="145">
                  <c:v>992</c:v>
                </c:pt>
                <c:pt idx="146">
                  <c:v>992</c:v>
                </c:pt>
                <c:pt idx="147">
                  <c:v>992</c:v>
                </c:pt>
                <c:pt idx="148">
                  <c:v>992</c:v>
                </c:pt>
                <c:pt idx="149">
                  <c:v>592</c:v>
                </c:pt>
                <c:pt idx="150">
                  <c:v>38</c:v>
                </c:pt>
                <c:pt idx="151">
                  <c:v>208</c:v>
                </c:pt>
                <c:pt idx="152">
                  <c:v>992</c:v>
                </c:pt>
              </c:numCache>
            </c:numRef>
          </c:val>
          <c:extLst>
            <c:ext xmlns:c16="http://schemas.microsoft.com/office/drawing/2014/chart" uri="{C3380CC4-5D6E-409C-BE32-E72D297353CC}">
              <c16:uniqueId val="{00000003-67F5-48E2-B066-505C45FBC527}"/>
            </c:ext>
          </c:extLst>
        </c:ser>
        <c:dLbls>
          <c:showLegendKey val="0"/>
          <c:showVal val="0"/>
          <c:showCatName val="0"/>
          <c:showSerName val="0"/>
          <c:showPercent val="0"/>
          <c:showBubbleSize val="0"/>
        </c:dLbls>
        <c:gapWidth val="35"/>
        <c:overlap val="100"/>
        <c:axId val="494197760"/>
        <c:axId val="507931648"/>
      </c:barChart>
      <c:catAx>
        <c:axId val="494197760"/>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Helvetica Neue LT Std 45 Light" panose="020B0403020202020204"/>
                <a:ea typeface="+mn-ea"/>
                <a:cs typeface="+mn-cs"/>
              </a:defRPr>
            </a:pPr>
            <a:endParaRPr lang="en-US"/>
          </a:p>
        </c:txPr>
        <c:crossAx val="507931648"/>
        <c:crosses val="autoZero"/>
        <c:auto val="1"/>
        <c:lblAlgn val="ctr"/>
        <c:lblOffset val="100"/>
        <c:tickLblSkip val="14"/>
        <c:noMultiLvlLbl val="0"/>
      </c:catAx>
      <c:valAx>
        <c:axId val="507931648"/>
        <c:scaling>
          <c:orientation val="minMax"/>
          <c:max val="4000"/>
          <c:min val="-1000"/>
        </c:scaling>
        <c:delete val="0"/>
        <c:axPos val="l"/>
        <c:majorGridlines/>
        <c:title>
          <c:tx>
            <c:rich>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r>
                  <a:rPr lang="en-US" sz="1050">
                    <a:latin typeface="Helvetica Neue LT Std 45 Light" panose="020B0403020202020204"/>
                  </a:rPr>
                  <a:t>MW</a:t>
                </a:r>
              </a:p>
            </c:rich>
          </c:tx>
          <c:overlay val="0"/>
          <c:spPr>
            <a:noFill/>
            <a:ln>
              <a:noFill/>
            </a:ln>
            <a:effectLst/>
          </c:sp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Helvetica Neue LT Std 45 Light" panose="020B0403020202020204"/>
                <a:ea typeface="+mn-ea"/>
                <a:cs typeface="+mn-cs"/>
              </a:defRPr>
            </a:pPr>
            <a:endParaRPr lang="en-US"/>
          </a:p>
        </c:txPr>
        <c:crossAx val="494197760"/>
        <c:crosses val="autoZero"/>
        <c:crossBetween val="between"/>
      </c:valAx>
      <c:spPr>
        <a:noFill/>
        <a:ln>
          <a:noFill/>
        </a:ln>
        <a:effectLst/>
      </c:spPr>
    </c:plotArea>
    <c:legend>
      <c:legendPos val="r"/>
      <c:overlay val="0"/>
      <c:txPr>
        <a:bodyPr/>
        <a:lstStyle/>
        <a:p>
          <a:pPr>
            <a:defRPr sz="900">
              <a:solidFill>
                <a:srgbClr val="454546"/>
              </a:solidFill>
              <a:latin typeface="Helvetica Neue LT Std 45 Light" panose="020B0403020202020204"/>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9540200626640328E-2"/>
          <c:y val="6.0041968593120096E-2"/>
          <c:w val="0.7565583256385936"/>
          <c:h val="0.84786171121186393"/>
        </c:manualLayout>
      </c:layout>
      <c:barChart>
        <c:barDir val="col"/>
        <c:grouping val="stacked"/>
        <c:varyColors val="0"/>
        <c:ser>
          <c:idx val="2"/>
          <c:order val="0"/>
          <c:tx>
            <c:strRef>
              <c:f>'[3]Elec. Supply Fig. 5.1 and 5.2'!$G$2</c:f>
              <c:strCache>
                <c:ptCount val="1"/>
                <c:pt idx="0">
                  <c:v>Moyle flow at peak times</c:v>
                </c:pt>
              </c:strCache>
            </c:strRef>
          </c:tx>
          <c:spPr>
            <a:solidFill>
              <a:schemeClr val="accent4"/>
            </a:solidFill>
            <a:ln>
              <a:noFill/>
            </a:ln>
            <a:effectLst/>
          </c:spPr>
          <c:invertIfNegative val="0"/>
          <c:cat>
            <c:numRef>
              <c:f>'[3]Elec. Supply Fig. 5.1 and 5.2'!$A$3:$A$155</c:f>
              <c:numCache>
                <c:formatCode>General</c:formatCode>
                <c:ptCount val="153"/>
                <c:pt idx="0">
                  <c:v>44129</c:v>
                </c:pt>
                <c:pt idx="1">
                  <c:v>44130</c:v>
                </c:pt>
                <c:pt idx="2">
                  <c:v>44131</c:v>
                </c:pt>
                <c:pt idx="3">
                  <c:v>44132</c:v>
                </c:pt>
                <c:pt idx="4">
                  <c:v>44133</c:v>
                </c:pt>
                <c:pt idx="5">
                  <c:v>44134</c:v>
                </c:pt>
                <c:pt idx="6">
                  <c:v>44135</c:v>
                </c:pt>
                <c:pt idx="7">
                  <c:v>44136</c:v>
                </c:pt>
                <c:pt idx="8">
                  <c:v>44137</c:v>
                </c:pt>
                <c:pt idx="9">
                  <c:v>44138</c:v>
                </c:pt>
                <c:pt idx="10">
                  <c:v>44139</c:v>
                </c:pt>
                <c:pt idx="11">
                  <c:v>44140</c:v>
                </c:pt>
                <c:pt idx="12">
                  <c:v>44141</c:v>
                </c:pt>
                <c:pt idx="13">
                  <c:v>44142</c:v>
                </c:pt>
                <c:pt idx="14">
                  <c:v>44143</c:v>
                </c:pt>
                <c:pt idx="15">
                  <c:v>44144</c:v>
                </c:pt>
                <c:pt idx="16">
                  <c:v>44145</c:v>
                </c:pt>
                <c:pt idx="17">
                  <c:v>44146</c:v>
                </c:pt>
                <c:pt idx="18">
                  <c:v>44147</c:v>
                </c:pt>
                <c:pt idx="19">
                  <c:v>44148</c:v>
                </c:pt>
                <c:pt idx="20">
                  <c:v>44149</c:v>
                </c:pt>
                <c:pt idx="21">
                  <c:v>44150</c:v>
                </c:pt>
                <c:pt idx="22">
                  <c:v>44151</c:v>
                </c:pt>
                <c:pt idx="23">
                  <c:v>44152</c:v>
                </c:pt>
                <c:pt idx="24">
                  <c:v>44153</c:v>
                </c:pt>
                <c:pt idx="25">
                  <c:v>44154</c:v>
                </c:pt>
                <c:pt idx="26">
                  <c:v>44155</c:v>
                </c:pt>
                <c:pt idx="27">
                  <c:v>44156</c:v>
                </c:pt>
                <c:pt idx="28">
                  <c:v>44157</c:v>
                </c:pt>
                <c:pt idx="29">
                  <c:v>44158</c:v>
                </c:pt>
                <c:pt idx="30">
                  <c:v>44159</c:v>
                </c:pt>
                <c:pt idx="31">
                  <c:v>44160</c:v>
                </c:pt>
                <c:pt idx="32">
                  <c:v>44161</c:v>
                </c:pt>
                <c:pt idx="33">
                  <c:v>44162</c:v>
                </c:pt>
                <c:pt idx="34">
                  <c:v>44163</c:v>
                </c:pt>
                <c:pt idx="35">
                  <c:v>44164</c:v>
                </c:pt>
                <c:pt idx="36">
                  <c:v>44165</c:v>
                </c:pt>
                <c:pt idx="37">
                  <c:v>44166</c:v>
                </c:pt>
                <c:pt idx="38">
                  <c:v>44167</c:v>
                </c:pt>
                <c:pt idx="39">
                  <c:v>44168</c:v>
                </c:pt>
                <c:pt idx="40">
                  <c:v>44169</c:v>
                </c:pt>
                <c:pt idx="41">
                  <c:v>44170</c:v>
                </c:pt>
                <c:pt idx="42">
                  <c:v>44171</c:v>
                </c:pt>
                <c:pt idx="43">
                  <c:v>44172</c:v>
                </c:pt>
                <c:pt idx="44">
                  <c:v>44173</c:v>
                </c:pt>
                <c:pt idx="45">
                  <c:v>44174</c:v>
                </c:pt>
                <c:pt idx="46">
                  <c:v>44175</c:v>
                </c:pt>
                <c:pt idx="47">
                  <c:v>44176</c:v>
                </c:pt>
                <c:pt idx="48">
                  <c:v>44177</c:v>
                </c:pt>
                <c:pt idx="49">
                  <c:v>44178</c:v>
                </c:pt>
                <c:pt idx="50">
                  <c:v>44179</c:v>
                </c:pt>
                <c:pt idx="51">
                  <c:v>44180</c:v>
                </c:pt>
                <c:pt idx="52">
                  <c:v>44181</c:v>
                </c:pt>
                <c:pt idx="53">
                  <c:v>44182</c:v>
                </c:pt>
                <c:pt idx="54">
                  <c:v>44183</c:v>
                </c:pt>
                <c:pt idx="55">
                  <c:v>44184</c:v>
                </c:pt>
                <c:pt idx="56">
                  <c:v>44185</c:v>
                </c:pt>
                <c:pt idx="57">
                  <c:v>44186</c:v>
                </c:pt>
                <c:pt idx="58">
                  <c:v>44187</c:v>
                </c:pt>
                <c:pt idx="59">
                  <c:v>44188</c:v>
                </c:pt>
                <c:pt idx="60">
                  <c:v>44189</c:v>
                </c:pt>
                <c:pt idx="61">
                  <c:v>44190</c:v>
                </c:pt>
                <c:pt idx="62">
                  <c:v>44191</c:v>
                </c:pt>
                <c:pt idx="63">
                  <c:v>44192</c:v>
                </c:pt>
                <c:pt idx="64">
                  <c:v>44193</c:v>
                </c:pt>
                <c:pt idx="65">
                  <c:v>44194</c:v>
                </c:pt>
                <c:pt idx="66">
                  <c:v>44195</c:v>
                </c:pt>
                <c:pt idx="67">
                  <c:v>44196</c:v>
                </c:pt>
                <c:pt idx="68">
                  <c:v>44197</c:v>
                </c:pt>
                <c:pt idx="69">
                  <c:v>44198</c:v>
                </c:pt>
                <c:pt idx="70">
                  <c:v>44199</c:v>
                </c:pt>
                <c:pt idx="71">
                  <c:v>44200</c:v>
                </c:pt>
                <c:pt idx="72">
                  <c:v>44201</c:v>
                </c:pt>
                <c:pt idx="73">
                  <c:v>44202</c:v>
                </c:pt>
                <c:pt idx="74">
                  <c:v>44203</c:v>
                </c:pt>
                <c:pt idx="75">
                  <c:v>44204</c:v>
                </c:pt>
                <c:pt idx="76">
                  <c:v>44205</c:v>
                </c:pt>
                <c:pt idx="77">
                  <c:v>44206</c:v>
                </c:pt>
                <c:pt idx="78">
                  <c:v>44207</c:v>
                </c:pt>
                <c:pt idx="79">
                  <c:v>44208</c:v>
                </c:pt>
                <c:pt idx="80">
                  <c:v>44209</c:v>
                </c:pt>
                <c:pt idx="81">
                  <c:v>44210</c:v>
                </c:pt>
                <c:pt idx="82">
                  <c:v>44211</c:v>
                </c:pt>
                <c:pt idx="83">
                  <c:v>44212</c:v>
                </c:pt>
                <c:pt idx="84">
                  <c:v>44213</c:v>
                </c:pt>
                <c:pt idx="85">
                  <c:v>44214</c:v>
                </c:pt>
                <c:pt idx="86">
                  <c:v>44215</c:v>
                </c:pt>
                <c:pt idx="87">
                  <c:v>44216</c:v>
                </c:pt>
                <c:pt idx="88">
                  <c:v>44217</c:v>
                </c:pt>
                <c:pt idx="89">
                  <c:v>44218</c:v>
                </c:pt>
                <c:pt idx="90">
                  <c:v>44219</c:v>
                </c:pt>
                <c:pt idx="91">
                  <c:v>44220</c:v>
                </c:pt>
                <c:pt idx="92">
                  <c:v>44221</c:v>
                </c:pt>
                <c:pt idx="93">
                  <c:v>44222</c:v>
                </c:pt>
                <c:pt idx="94">
                  <c:v>44223</c:v>
                </c:pt>
                <c:pt idx="95">
                  <c:v>44224</c:v>
                </c:pt>
                <c:pt idx="96">
                  <c:v>44225</c:v>
                </c:pt>
                <c:pt idx="97">
                  <c:v>44226</c:v>
                </c:pt>
                <c:pt idx="98">
                  <c:v>44227</c:v>
                </c:pt>
                <c:pt idx="99">
                  <c:v>44228</c:v>
                </c:pt>
                <c:pt idx="100">
                  <c:v>44229</c:v>
                </c:pt>
                <c:pt idx="101">
                  <c:v>44230</c:v>
                </c:pt>
                <c:pt idx="102">
                  <c:v>44231</c:v>
                </c:pt>
                <c:pt idx="103">
                  <c:v>44232</c:v>
                </c:pt>
                <c:pt idx="104">
                  <c:v>44233</c:v>
                </c:pt>
                <c:pt idx="105">
                  <c:v>44234</c:v>
                </c:pt>
                <c:pt idx="106">
                  <c:v>44235</c:v>
                </c:pt>
                <c:pt idx="107">
                  <c:v>44236</c:v>
                </c:pt>
                <c:pt idx="108">
                  <c:v>44237</c:v>
                </c:pt>
                <c:pt idx="109">
                  <c:v>44238</c:v>
                </c:pt>
                <c:pt idx="110">
                  <c:v>44239</c:v>
                </c:pt>
                <c:pt idx="111">
                  <c:v>44240</c:v>
                </c:pt>
                <c:pt idx="112">
                  <c:v>44241</c:v>
                </c:pt>
                <c:pt idx="113">
                  <c:v>44242</c:v>
                </c:pt>
                <c:pt idx="114">
                  <c:v>44243</c:v>
                </c:pt>
                <c:pt idx="115">
                  <c:v>44244</c:v>
                </c:pt>
                <c:pt idx="116">
                  <c:v>44245</c:v>
                </c:pt>
                <c:pt idx="117">
                  <c:v>44246</c:v>
                </c:pt>
                <c:pt idx="118">
                  <c:v>44247</c:v>
                </c:pt>
                <c:pt idx="119">
                  <c:v>44248</c:v>
                </c:pt>
                <c:pt idx="120">
                  <c:v>44249</c:v>
                </c:pt>
                <c:pt idx="121">
                  <c:v>44250</c:v>
                </c:pt>
                <c:pt idx="122">
                  <c:v>44251</c:v>
                </c:pt>
                <c:pt idx="123">
                  <c:v>44252</c:v>
                </c:pt>
                <c:pt idx="124">
                  <c:v>44253</c:v>
                </c:pt>
                <c:pt idx="125">
                  <c:v>44254</c:v>
                </c:pt>
                <c:pt idx="126">
                  <c:v>44255</c:v>
                </c:pt>
                <c:pt idx="127">
                  <c:v>44256</c:v>
                </c:pt>
                <c:pt idx="128">
                  <c:v>44257</c:v>
                </c:pt>
                <c:pt idx="129">
                  <c:v>44258</c:v>
                </c:pt>
                <c:pt idx="130">
                  <c:v>44259</c:v>
                </c:pt>
                <c:pt idx="131">
                  <c:v>44260</c:v>
                </c:pt>
                <c:pt idx="132">
                  <c:v>44261</c:v>
                </c:pt>
                <c:pt idx="133">
                  <c:v>44262</c:v>
                </c:pt>
                <c:pt idx="134">
                  <c:v>44263</c:v>
                </c:pt>
                <c:pt idx="135">
                  <c:v>44264</c:v>
                </c:pt>
                <c:pt idx="136">
                  <c:v>44265</c:v>
                </c:pt>
                <c:pt idx="137">
                  <c:v>44266</c:v>
                </c:pt>
                <c:pt idx="138">
                  <c:v>44267</c:v>
                </c:pt>
                <c:pt idx="139">
                  <c:v>44268</c:v>
                </c:pt>
                <c:pt idx="140">
                  <c:v>44269</c:v>
                </c:pt>
                <c:pt idx="141">
                  <c:v>44270</c:v>
                </c:pt>
                <c:pt idx="142">
                  <c:v>44271</c:v>
                </c:pt>
                <c:pt idx="143">
                  <c:v>44272</c:v>
                </c:pt>
                <c:pt idx="144">
                  <c:v>44273</c:v>
                </c:pt>
                <c:pt idx="145">
                  <c:v>44274</c:v>
                </c:pt>
                <c:pt idx="146">
                  <c:v>44275</c:v>
                </c:pt>
                <c:pt idx="147">
                  <c:v>44276</c:v>
                </c:pt>
                <c:pt idx="148">
                  <c:v>44277</c:v>
                </c:pt>
                <c:pt idx="149">
                  <c:v>44278</c:v>
                </c:pt>
                <c:pt idx="150">
                  <c:v>44279</c:v>
                </c:pt>
                <c:pt idx="151">
                  <c:v>44280</c:v>
                </c:pt>
                <c:pt idx="152">
                  <c:v>44281</c:v>
                </c:pt>
              </c:numCache>
            </c:numRef>
          </c:cat>
          <c:val>
            <c:numRef>
              <c:f>'[3]Elec. Supply Fig. 5.1 and 5.2'!$G$3:$G$155</c:f>
              <c:numCache>
                <c:formatCode>General</c:formatCode>
                <c:ptCount val="153"/>
                <c:pt idx="0">
                  <c:v>-54</c:v>
                </c:pt>
                <c:pt idx="1">
                  <c:v>-454</c:v>
                </c:pt>
                <c:pt idx="2">
                  <c:v>78</c:v>
                </c:pt>
                <c:pt idx="3">
                  <c:v>-208</c:v>
                </c:pt>
                <c:pt idx="4">
                  <c:v>98</c:v>
                </c:pt>
                <c:pt idx="5">
                  <c:v>-392</c:v>
                </c:pt>
                <c:pt idx="6">
                  <c:v>-76</c:v>
                </c:pt>
                <c:pt idx="7">
                  <c:v>-334</c:v>
                </c:pt>
                <c:pt idx="8">
                  <c:v>-274</c:v>
                </c:pt>
                <c:pt idx="9">
                  <c:v>-434</c:v>
                </c:pt>
                <c:pt idx="10">
                  <c:v>-380</c:v>
                </c:pt>
                <c:pt idx="11">
                  <c:v>-282</c:v>
                </c:pt>
                <c:pt idx="12">
                  <c:v>-454</c:v>
                </c:pt>
                <c:pt idx="13">
                  <c:v>-156</c:v>
                </c:pt>
                <c:pt idx="14">
                  <c:v>-126</c:v>
                </c:pt>
                <c:pt idx="15">
                  <c:v>-456</c:v>
                </c:pt>
                <c:pt idx="16">
                  <c:v>98</c:v>
                </c:pt>
                <c:pt idx="17">
                  <c:v>-392</c:v>
                </c:pt>
                <c:pt idx="18">
                  <c:v>82</c:v>
                </c:pt>
                <c:pt idx="19">
                  <c:v>-240</c:v>
                </c:pt>
                <c:pt idx="20">
                  <c:v>88</c:v>
                </c:pt>
                <c:pt idx="21">
                  <c:v>104</c:v>
                </c:pt>
                <c:pt idx="22">
                  <c:v>-20</c:v>
                </c:pt>
                <c:pt idx="23">
                  <c:v>86</c:v>
                </c:pt>
                <c:pt idx="24">
                  <c:v>82</c:v>
                </c:pt>
                <c:pt idx="25">
                  <c:v>-456</c:v>
                </c:pt>
                <c:pt idx="26">
                  <c:v>110</c:v>
                </c:pt>
                <c:pt idx="27">
                  <c:v>-216</c:v>
                </c:pt>
                <c:pt idx="28">
                  <c:v>-278</c:v>
                </c:pt>
                <c:pt idx="29">
                  <c:v>86</c:v>
                </c:pt>
                <c:pt idx="30">
                  <c:v>-456</c:v>
                </c:pt>
                <c:pt idx="31">
                  <c:v>-372</c:v>
                </c:pt>
                <c:pt idx="32">
                  <c:v>-36</c:v>
                </c:pt>
                <c:pt idx="33">
                  <c:v>12</c:v>
                </c:pt>
                <c:pt idx="34">
                  <c:v>-194</c:v>
                </c:pt>
                <c:pt idx="35">
                  <c:v>-406</c:v>
                </c:pt>
                <c:pt idx="36">
                  <c:v>-402</c:v>
                </c:pt>
                <c:pt idx="37">
                  <c:v>-334</c:v>
                </c:pt>
                <c:pt idx="38">
                  <c:v>308</c:v>
                </c:pt>
                <c:pt idx="39">
                  <c:v>-434</c:v>
                </c:pt>
                <c:pt idx="40">
                  <c:v>268</c:v>
                </c:pt>
                <c:pt idx="41">
                  <c:v>88</c:v>
                </c:pt>
                <c:pt idx="42">
                  <c:v>-176</c:v>
                </c:pt>
                <c:pt idx="43">
                  <c:v>-438</c:v>
                </c:pt>
                <c:pt idx="44">
                  <c:v>234</c:v>
                </c:pt>
                <c:pt idx="45">
                  <c:v>170</c:v>
                </c:pt>
                <c:pt idx="46">
                  <c:v>198</c:v>
                </c:pt>
                <c:pt idx="47">
                  <c:v>142</c:v>
                </c:pt>
                <c:pt idx="48">
                  <c:v>-456</c:v>
                </c:pt>
                <c:pt idx="49">
                  <c:v>284</c:v>
                </c:pt>
                <c:pt idx="50">
                  <c:v>78</c:v>
                </c:pt>
                <c:pt idx="51">
                  <c:v>-212</c:v>
                </c:pt>
                <c:pt idx="52">
                  <c:v>-384</c:v>
                </c:pt>
                <c:pt idx="53">
                  <c:v>208</c:v>
                </c:pt>
                <c:pt idx="54">
                  <c:v>-392</c:v>
                </c:pt>
                <c:pt idx="55">
                  <c:v>270</c:v>
                </c:pt>
                <c:pt idx="56">
                  <c:v>250</c:v>
                </c:pt>
                <c:pt idx="57">
                  <c:v>-456</c:v>
                </c:pt>
                <c:pt idx="58">
                  <c:v>-182</c:v>
                </c:pt>
                <c:pt idx="59">
                  <c:v>362</c:v>
                </c:pt>
                <c:pt idx="60">
                  <c:v>-358</c:v>
                </c:pt>
                <c:pt idx="61">
                  <c:v>-338</c:v>
                </c:pt>
                <c:pt idx="62">
                  <c:v>162</c:v>
                </c:pt>
                <c:pt idx="63">
                  <c:v>78</c:v>
                </c:pt>
                <c:pt idx="64">
                  <c:v>280</c:v>
                </c:pt>
                <c:pt idx="65">
                  <c:v>354</c:v>
                </c:pt>
                <c:pt idx="66">
                  <c:v>-230</c:v>
                </c:pt>
                <c:pt idx="67">
                  <c:v>400</c:v>
                </c:pt>
                <c:pt idx="68">
                  <c:v>182</c:v>
                </c:pt>
                <c:pt idx="69">
                  <c:v>-198</c:v>
                </c:pt>
                <c:pt idx="70">
                  <c:v>-50</c:v>
                </c:pt>
                <c:pt idx="71">
                  <c:v>-394</c:v>
                </c:pt>
                <c:pt idx="72">
                  <c:v>-456</c:v>
                </c:pt>
                <c:pt idx="73">
                  <c:v>48</c:v>
                </c:pt>
                <c:pt idx="74">
                  <c:v>88</c:v>
                </c:pt>
                <c:pt idx="75">
                  <c:v>202</c:v>
                </c:pt>
                <c:pt idx="76">
                  <c:v>-348</c:v>
                </c:pt>
                <c:pt idx="77">
                  <c:v>246</c:v>
                </c:pt>
                <c:pt idx="78">
                  <c:v>304</c:v>
                </c:pt>
                <c:pt idx="79">
                  <c:v>150</c:v>
                </c:pt>
                <c:pt idx="80">
                  <c:v>402</c:v>
                </c:pt>
                <c:pt idx="81">
                  <c:v>118</c:v>
                </c:pt>
                <c:pt idx="82">
                  <c:v>324</c:v>
                </c:pt>
                <c:pt idx="83">
                  <c:v>236</c:v>
                </c:pt>
                <c:pt idx="84">
                  <c:v>172</c:v>
                </c:pt>
                <c:pt idx="85">
                  <c:v>-434</c:v>
                </c:pt>
                <c:pt idx="86">
                  <c:v>32</c:v>
                </c:pt>
                <c:pt idx="87">
                  <c:v>-456</c:v>
                </c:pt>
                <c:pt idx="88">
                  <c:v>-454</c:v>
                </c:pt>
                <c:pt idx="89">
                  <c:v>-426</c:v>
                </c:pt>
                <c:pt idx="90">
                  <c:v>-454</c:v>
                </c:pt>
                <c:pt idx="91">
                  <c:v>46</c:v>
                </c:pt>
                <c:pt idx="92">
                  <c:v>-456</c:v>
                </c:pt>
                <c:pt idx="93">
                  <c:v>-174</c:v>
                </c:pt>
                <c:pt idx="94">
                  <c:v>-44</c:v>
                </c:pt>
                <c:pt idx="95">
                  <c:v>252</c:v>
                </c:pt>
                <c:pt idx="96">
                  <c:v>-246</c:v>
                </c:pt>
                <c:pt idx="97">
                  <c:v>402</c:v>
                </c:pt>
                <c:pt idx="98">
                  <c:v>258</c:v>
                </c:pt>
                <c:pt idx="99">
                  <c:v>372</c:v>
                </c:pt>
                <c:pt idx="100">
                  <c:v>252</c:v>
                </c:pt>
                <c:pt idx="101">
                  <c:v>252</c:v>
                </c:pt>
                <c:pt idx="102">
                  <c:v>-454</c:v>
                </c:pt>
                <c:pt idx="103">
                  <c:v>-20</c:v>
                </c:pt>
                <c:pt idx="104">
                  <c:v>-456</c:v>
                </c:pt>
                <c:pt idx="105">
                  <c:v>378</c:v>
                </c:pt>
                <c:pt idx="106">
                  <c:v>334</c:v>
                </c:pt>
                <c:pt idx="107">
                  <c:v>30</c:v>
                </c:pt>
                <c:pt idx="108">
                  <c:v>384</c:v>
                </c:pt>
                <c:pt idx="109">
                  <c:v>296</c:v>
                </c:pt>
                <c:pt idx="110">
                  <c:v>252</c:v>
                </c:pt>
                <c:pt idx="111">
                  <c:v>252</c:v>
                </c:pt>
                <c:pt idx="112">
                  <c:v>242</c:v>
                </c:pt>
                <c:pt idx="113">
                  <c:v>130</c:v>
                </c:pt>
                <c:pt idx="114">
                  <c:v>-442</c:v>
                </c:pt>
                <c:pt idx="115">
                  <c:v>-454</c:v>
                </c:pt>
                <c:pt idx="116">
                  <c:v>-354</c:v>
                </c:pt>
                <c:pt idx="117">
                  <c:v>-90</c:v>
                </c:pt>
                <c:pt idx="118">
                  <c:v>252</c:v>
                </c:pt>
                <c:pt idx="119">
                  <c:v>-456</c:v>
                </c:pt>
                <c:pt idx="120">
                  <c:v>264</c:v>
                </c:pt>
                <c:pt idx="121">
                  <c:v>238</c:v>
                </c:pt>
                <c:pt idx="122">
                  <c:v>-456</c:v>
                </c:pt>
                <c:pt idx="123">
                  <c:v>-456</c:v>
                </c:pt>
                <c:pt idx="124">
                  <c:v>252</c:v>
                </c:pt>
                <c:pt idx="125">
                  <c:v>-456</c:v>
                </c:pt>
                <c:pt idx="126">
                  <c:v>-456</c:v>
                </c:pt>
                <c:pt idx="127">
                  <c:v>-438</c:v>
                </c:pt>
                <c:pt idx="128">
                  <c:v>-20</c:v>
                </c:pt>
                <c:pt idx="129">
                  <c:v>-208</c:v>
                </c:pt>
                <c:pt idx="130">
                  <c:v>-456</c:v>
                </c:pt>
                <c:pt idx="131">
                  <c:v>-82</c:v>
                </c:pt>
                <c:pt idx="132">
                  <c:v>-284</c:v>
                </c:pt>
                <c:pt idx="133">
                  <c:v>-380</c:v>
                </c:pt>
                <c:pt idx="134">
                  <c:v>-140</c:v>
                </c:pt>
                <c:pt idx="135">
                  <c:v>252</c:v>
                </c:pt>
                <c:pt idx="136">
                  <c:v>254</c:v>
                </c:pt>
                <c:pt idx="137">
                  <c:v>252</c:v>
                </c:pt>
                <c:pt idx="138">
                  <c:v>322</c:v>
                </c:pt>
                <c:pt idx="139">
                  <c:v>252</c:v>
                </c:pt>
                <c:pt idx="140">
                  <c:v>402</c:v>
                </c:pt>
                <c:pt idx="141">
                  <c:v>-290</c:v>
                </c:pt>
                <c:pt idx="142">
                  <c:v>-456</c:v>
                </c:pt>
                <c:pt idx="143">
                  <c:v>-422</c:v>
                </c:pt>
                <c:pt idx="144">
                  <c:v>92</c:v>
                </c:pt>
                <c:pt idx="145">
                  <c:v>-340</c:v>
                </c:pt>
                <c:pt idx="146">
                  <c:v>-424</c:v>
                </c:pt>
                <c:pt idx="147">
                  <c:v>-456</c:v>
                </c:pt>
                <c:pt idx="148">
                  <c:v>-390</c:v>
                </c:pt>
                <c:pt idx="149">
                  <c:v>-196</c:v>
                </c:pt>
                <c:pt idx="150">
                  <c:v>-410</c:v>
                </c:pt>
                <c:pt idx="151">
                  <c:v>268</c:v>
                </c:pt>
                <c:pt idx="152">
                  <c:v>290</c:v>
                </c:pt>
              </c:numCache>
            </c:numRef>
          </c:val>
          <c:extLst>
            <c:ext xmlns:c16="http://schemas.microsoft.com/office/drawing/2014/chart" uri="{C3380CC4-5D6E-409C-BE32-E72D297353CC}">
              <c16:uniqueId val="{00000000-4FF7-4928-8AC5-4B1A3C53987E}"/>
            </c:ext>
          </c:extLst>
        </c:ser>
        <c:ser>
          <c:idx val="5"/>
          <c:order val="1"/>
          <c:tx>
            <c:strRef>
              <c:f>'[3]Elec. Supply Fig. 5.1 and 5.2'!$I$2</c:f>
              <c:strCache>
                <c:ptCount val="1"/>
                <c:pt idx="0">
                  <c:v>EWIC flow at peak times</c:v>
                </c:pt>
              </c:strCache>
            </c:strRef>
          </c:tx>
          <c:spPr>
            <a:solidFill>
              <a:schemeClr val="accent2"/>
            </a:solidFill>
          </c:spPr>
          <c:invertIfNegative val="0"/>
          <c:cat>
            <c:numRef>
              <c:f>'[3]Elec. Supply Fig. 5.1 and 5.2'!$A$3:$A$155</c:f>
              <c:numCache>
                <c:formatCode>General</c:formatCode>
                <c:ptCount val="153"/>
                <c:pt idx="0">
                  <c:v>44129</c:v>
                </c:pt>
                <c:pt idx="1">
                  <c:v>44130</c:v>
                </c:pt>
                <c:pt idx="2">
                  <c:v>44131</c:v>
                </c:pt>
                <c:pt idx="3">
                  <c:v>44132</c:v>
                </c:pt>
                <c:pt idx="4">
                  <c:v>44133</c:v>
                </c:pt>
                <c:pt idx="5">
                  <c:v>44134</c:v>
                </c:pt>
                <c:pt idx="6">
                  <c:v>44135</c:v>
                </c:pt>
                <c:pt idx="7">
                  <c:v>44136</c:v>
                </c:pt>
                <c:pt idx="8">
                  <c:v>44137</c:v>
                </c:pt>
                <c:pt idx="9">
                  <c:v>44138</c:v>
                </c:pt>
                <c:pt idx="10">
                  <c:v>44139</c:v>
                </c:pt>
                <c:pt idx="11">
                  <c:v>44140</c:v>
                </c:pt>
                <c:pt idx="12">
                  <c:v>44141</c:v>
                </c:pt>
                <c:pt idx="13">
                  <c:v>44142</c:v>
                </c:pt>
                <c:pt idx="14">
                  <c:v>44143</c:v>
                </c:pt>
                <c:pt idx="15">
                  <c:v>44144</c:v>
                </c:pt>
                <c:pt idx="16">
                  <c:v>44145</c:v>
                </c:pt>
                <c:pt idx="17">
                  <c:v>44146</c:v>
                </c:pt>
                <c:pt idx="18">
                  <c:v>44147</c:v>
                </c:pt>
                <c:pt idx="19">
                  <c:v>44148</c:v>
                </c:pt>
                <c:pt idx="20">
                  <c:v>44149</c:v>
                </c:pt>
                <c:pt idx="21">
                  <c:v>44150</c:v>
                </c:pt>
                <c:pt idx="22">
                  <c:v>44151</c:v>
                </c:pt>
                <c:pt idx="23">
                  <c:v>44152</c:v>
                </c:pt>
                <c:pt idx="24">
                  <c:v>44153</c:v>
                </c:pt>
                <c:pt idx="25">
                  <c:v>44154</c:v>
                </c:pt>
                <c:pt idx="26">
                  <c:v>44155</c:v>
                </c:pt>
                <c:pt idx="27">
                  <c:v>44156</c:v>
                </c:pt>
                <c:pt idx="28">
                  <c:v>44157</c:v>
                </c:pt>
                <c:pt idx="29">
                  <c:v>44158</c:v>
                </c:pt>
                <c:pt idx="30">
                  <c:v>44159</c:v>
                </c:pt>
                <c:pt idx="31">
                  <c:v>44160</c:v>
                </c:pt>
                <c:pt idx="32">
                  <c:v>44161</c:v>
                </c:pt>
                <c:pt idx="33">
                  <c:v>44162</c:v>
                </c:pt>
                <c:pt idx="34">
                  <c:v>44163</c:v>
                </c:pt>
                <c:pt idx="35">
                  <c:v>44164</c:v>
                </c:pt>
                <c:pt idx="36">
                  <c:v>44165</c:v>
                </c:pt>
                <c:pt idx="37">
                  <c:v>44166</c:v>
                </c:pt>
                <c:pt idx="38">
                  <c:v>44167</c:v>
                </c:pt>
                <c:pt idx="39">
                  <c:v>44168</c:v>
                </c:pt>
                <c:pt idx="40">
                  <c:v>44169</c:v>
                </c:pt>
                <c:pt idx="41">
                  <c:v>44170</c:v>
                </c:pt>
                <c:pt idx="42">
                  <c:v>44171</c:v>
                </c:pt>
                <c:pt idx="43">
                  <c:v>44172</c:v>
                </c:pt>
                <c:pt idx="44">
                  <c:v>44173</c:v>
                </c:pt>
                <c:pt idx="45">
                  <c:v>44174</c:v>
                </c:pt>
                <c:pt idx="46">
                  <c:v>44175</c:v>
                </c:pt>
                <c:pt idx="47">
                  <c:v>44176</c:v>
                </c:pt>
                <c:pt idx="48">
                  <c:v>44177</c:v>
                </c:pt>
                <c:pt idx="49">
                  <c:v>44178</c:v>
                </c:pt>
                <c:pt idx="50">
                  <c:v>44179</c:v>
                </c:pt>
                <c:pt idx="51">
                  <c:v>44180</c:v>
                </c:pt>
                <c:pt idx="52">
                  <c:v>44181</c:v>
                </c:pt>
                <c:pt idx="53">
                  <c:v>44182</c:v>
                </c:pt>
                <c:pt idx="54">
                  <c:v>44183</c:v>
                </c:pt>
                <c:pt idx="55">
                  <c:v>44184</c:v>
                </c:pt>
                <c:pt idx="56">
                  <c:v>44185</c:v>
                </c:pt>
                <c:pt idx="57">
                  <c:v>44186</c:v>
                </c:pt>
                <c:pt idx="58">
                  <c:v>44187</c:v>
                </c:pt>
                <c:pt idx="59">
                  <c:v>44188</c:v>
                </c:pt>
                <c:pt idx="60">
                  <c:v>44189</c:v>
                </c:pt>
                <c:pt idx="61">
                  <c:v>44190</c:v>
                </c:pt>
                <c:pt idx="62">
                  <c:v>44191</c:v>
                </c:pt>
                <c:pt idx="63">
                  <c:v>44192</c:v>
                </c:pt>
                <c:pt idx="64">
                  <c:v>44193</c:v>
                </c:pt>
                <c:pt idx="65">
                  <c:v>44194</c:v>
                </c:pt>
                <c:pt idx="66">
                  <c:v>44195</c:v>
                </c:pt>
                <c:pt idx="67">
                  <c:v>44196</c:v>
                </c:pt>
                <c:pt idx="68">
                  <c:v>44197</c:v>
                </c:pt>
                <c:pt idx="69">
                  <c:v>44198</c:v>
                </c:pt>
                <c:pt idx="70">
                  <c:v>44199</c:v>
                </c:pt>
                <c:pt idx="71">
                  <c:v>44200</c:v>
                </c:pt>
                <c:pt idx="72">
                  <c:v>44201</c:v>
                </c:pt>
                <c:pt idx="73">
                  <c:v>44202</c:v>
                </c:pt>
                <c:pt idx="74">
                  <c:v>44203</c:v>
                </c:pt>
                <c:pt idx="75">
                  <c:v>44204</c:v>
                </c:pt>
                <c:pt idx="76">
                  <c:v>44205</c:v>
                </c:pt>
                <c:pt idx="77">
                  <c:v>44206</c:v>
                </c:pt>
                <c:pt idx="78">
                  <c:v>44207</c:v>
                </c:pt>
                <c:pt idx="79">
                  <c:v>44208</c:v>
                </c:pt>
                <c:pt idx="80">
                  <c:v>44209</c:v>
                </c:pt>
                <c:pt idx="81">
                  <c:v>44210</c:v>
                </c:pt>
                <c:pt idx="82">
                  <c:v>44211</c:v>
                </c:pt>
                <c:pt idx="83">
                  <c:v>44212</c:v>
                </c:pt>
                <c:pt idx="84">
                  <c:v>44213</c:v>
                </c:pt>
                <c:pt idx="85">
                  <c:v>44214</c:v>
                </c:pt>
                <c:pt idx="86">
                  <c:v>44215</c:v>
                </c:pt>
                <c:pt idx="87">
                  <c:v>44216</c:v>
                </c:pt>
                <c:pt idx="88">
                  <c:v>44217</c:v>
                </c:pt>
                <c:pt idx="89">
                  <c:v>44218</c:v>
                </c:pt>
                <c:pt idx="90">
                  <c:v>44219</c:v>
                </c:pt>
                <c:pt idx="91">
                  <c:v>44220</c:v>
                </c:pt>
                <c:pt idx="92">
                  <c:v>44221</c:v>
                </c:pt>
                <c:pt idx="93">
                  <c:v>44222</c:v>
                </c:pt>
                <c:pt idx="94">
                  <c:v>44223</c:v>
                </c:pt>
                <c:pt idx="95">
                  <c:v>44224</c:v>
                </c:pt>
                <c:pt idx="96">
                  <c:v>44225</c:v>
                </c:pt>
                <c:pt idx="97">
                  <c:v>44226</c:v>
                </c:pt>
                <c:pt idx="98">
                  <c:v>44227</c:v>
                </c:pt>
                <c:pt idx="99">
                  <c:v>44228</c:v>
                </c:pt>
                <c:pt idx="100">
                  <c:v>44229</c:v>
                </c:pt>
                <c:pt idx="101">
                  <c:v>44230</c:v>
                </c:pt>
                <c:pt idx="102">
                  <c:v>44231</c:v>
                </c:pt>
                <c:pt idx="103">
                  <c:v>44232</c:v>
                </c:pt>
                <c:pt idx="104">
                  <c:v>44233</c:v>
                </c:pt>
                <c:pt idx="105">
                  <c:v>44234</c:v>
                </c:pt>
                <c:pt idx="106">
                  <c:v>44235</c:v>
                </c:pt>
                <c:pt idx="107">
                  <c:v>44236</c:v>
                </c:pt>
                <c:pt idx="108">
                  <c:v>44237</c:v>
                </c:pt>
                <c:pt idx="109">
                  <c:v>44238</c:v>
                </c:pt>
                <c:pt idx="110">
                  <c:v>44239</c:v>
                </c:pt>
                <c:pt idx="111">
                  <c:v>44240</c:v>
                </c:pt>
                <c:pt idx="112">
                  <c:v>44241</c:v>
                </c:pt>
                <c:pt idx="113">
                  <c:v>44242</c:v>
                </c:pt>
                <c:pt idx="114">
                  <c:v>44243</c:v>
                </c:pt>
                <c:pt idx="115">
                  <c:v>44244</c:v>
                </c:pt>
                <c:pt idx="116">
                  <c:v>44245</c:v>
                </c:pt>
                <c:pt idx="117">
                  <c:v>44246</c:v>
                </c:pt>
                <c:pt idx="118">
                  <c:v>44247</c:v>
                </c:pt>
                <c:pt idx="119">
                  <c:v>44248</c:v>
                </c:pt>
                <c:pt idx="120">
                  <c:v>44249</c:v>
                </c:pt>
                <c:pt idx="121">
                  <c:v>44250</c:v>
                </c:pt>
                <c:pt idx="122">
                  <c:v>44251</c:v>
                </c:pt>
                <c:pt idx="123">
                  <c:v>44252</c:v>
                </c:pt>
                <c:pt idx="124">
                  <c:v>44253</c:v>
                </c:pt>
                <c:pt idx="125">
                  <c:v>44254</c:v>
                </c:pt>
                <c:pt idx="126">
                  <c:v>44255</c:v>
                </c:pt>
                <c:pt idx="127">
                  <c:v>44256</c:v>
                </c:pt>
                <c:pt idx="128">
                  <c:v>44257</c:v>
                </c:pt>
                <c:pt idx="129">
                  <c:v>44258</c:v>
                </c:pt>
                <c:pt idx="130">
                  <c:v>44259</c:v>
                </c:pt>
                <c:pt idx="131">
                  <c:v>44260</c:v>
                </c:pt>
                <c:pt idx="132">
                  <c:v>44261</c:v>
                </c:pt>
                <c:pt idx="133">
                  <c:v>44262</c:v>
                </c:pt>
                <c:pt idx="134">
                  <c:v>44263</c:v>
                </c:pt>
                <c:pt idx="135">
                  <c:v>44264</c:v>
                </c:pt>
                <c:pt idx="136">
                  <c:v>44265</c:v>
                </c:pt>
                <c:pt idx="137">
                  <c:v>44266</c:v>
                </c:pt>
                <c:pt idx="138">
                  <c:v>44267</c:v>
                </c:pt>
                <c:pt idx="139">
                  <c:v>44268</c:v>
                </c:pt>
                <c:pt idx="140">
                  <c:v>44269</c:v>
                </c:pt>
                <c:pt idx="141">
                  <c:v>44270</c:v>
                </c:pt>
                <c:pt idx="142">
                  <c:v>44271</c:v>
                </c:pt>
                <c:pt idx="143">
                  <c:v>44272</c:v>
                </c:pt>
                <c:pt idx="144">
                  <c:v>44273</c:v>
                </c:pt>
                <c:pt idx="145">
                  <c:v>44274</c:v>
                </c:pt>
                <c:pt idx="146">
                  <c:v>44275</c:v>
                </c:pt>
                <c:pt idx="147">
                  <c:v>44276</c:v>
                </c:pt>
                <c:pt idx="148">
                  <c:v>44277</c:v>
                </c:pt>
                <c:pt idx="149">
                  <c:v>44278</c:v>
                </c:pt>
                <c:pt idx="150">
                  <c:v>44279</c:v>
                </c:pt>
                <c:pt idx="151">
                  <c:v>44280</c:v>
                </c:pt>
                <c:pt idx="152">
                  <c:v>44281</c:v>
                </c:pt>
              </c:numCache>
            </c:numRef>
          </c:cat>
          <c:val>
            <c:numRef>
              <c:f>'[3]Elec. Supply Fig. 5.1 and 5.2'!$I$3:$I$155</c:f>
              <c:numCache>
                <c:formatCode>General</c:formatCode>
                <c:ptCount val="153"/>
                <c:pt idx="0">
                  <c:v>504</c:v>
                </c:pt>
                <c:pt idx="1">
                  <c:v>-508</c:v>
                </c:pt>
                <c:pt idx="2">
                  <c:v>310</c:v>
                </c:pt>
                <c:pt idx="3">
                  <c:v>438</c:v>
                </c:pt>
                <c:pt idx="4">
                  <c:v>504</c:v>
                </c:pt>
                <c:pt idx="5">
                  <c:v>-536</c:v>
                </c:pt>
                <c:pt idx="6">
                  <c:v>288</c:v>
                </c:pt>
                <c:pt idx="7">
                  <c:v>256</c:v>
                </c:pt>
                <c:pt idx="8">
                  <c:v>74</c:v>
                </c:pt>
                <c:pt idx="9">
                  <c:v>-512</c:v>
                </c:pt>
                <c:pt idx="10">
                  <c:v>-388</c:v>
                </c:pt>
                <c:pt idx="11">
                  <c:v>-304</c:v>
                </c:pt>
                <c:pt idx="12">
                  <c:v>-82</c:v>
                </c:pt>
                <c:pt idx="13">
                  <c:v>16</c:v>
                </c:pt>
                <c:pt idx="14">
                  <c:v>172</c:v>
                </c:pt>
                <c:pt idx="15">
                  <c:v>-536</c:v>
                </c:pt>
                <c:pt idx="16">
                  <c:v>504</c:v>
                </c:pt>
                <c:pt idx="17">
                  <c:v>-326</c:v>
                </c:pt>
                <c:pt idx="18">
                  <c:v>504</c:v>
                </c:pt>
                <c:pt idx="19">
                  <c:v>0</c:v>
                </c:pt>
                <c:pt idx="20">
                  <c:v>504</c:v>
                </c:pt>
                <c:pt idx="21">
                  <c:v>302</c:v>
                </c:pt>
                <c:pt idx="22">
                  <c:v>112</c:v>
                </c:pt>
                <c:pt idx="23">
                  <c:v>42</c:v>
                </c:pt>
                <c:pt idx="24">
                  <c:v>504</c:v>
                </c:pt>
                <c:pt idx="25">
                  <c:v>-536</c:v>
                </c:pt>
                <c:pt idx="26">
                  <c:v>338</c:v>
                </c:pt>
                <c:pt idx="27">
                  <c:v>-106</c:v>
                </c:pt>
                <c:pt idx="28">
                  <c:v>-214</c:v>
                </c:pt>
                <c:pt idx="29">
                  <c:v>504</c:v>
                </c:pt>
                <c:pt idx="30">
                  <c:v>-536</c:v>
                </c:pt>
                <c:pt idx="31">
                  <c:v>-358</c:v>
                </c:pt>
                <c:pt idx="32">
                  <c:v>10</c:v>
                </c:pt>
                <c:pt idx="33">
                  <c:v>-382</c:v>
                </c:pt>
                <c:pt idx="34">
                  <c:v>-72</c:v>
                </c:pt>
                <c:pt idx="35">
                  <c:v>-466</c:v>
                </c:pt>
                <c:pt idx="36">
                  <c:v>-376</c:v>
                </c:pt>
                <c:pt idx="37">
                  <c:v>-426</c:v>
                </c:pt>
                <c:pt idx="38">
                  <c:v>504</c:v>
                </c:pt>
                <c:pt idx="39">
                  <c:v>-516</c:v>
                </c:pt>
                <c:pt idx="40">
                  <c:v>504</c:v>
                </c:pt>
                <c:pt idx="41">
                  <c:v>74</c:v>
                </c:pt>
                <c:pt idx="42">
                  <c:v>0</c:v>
                </c:pt>
                <c:pt idx="43">
                  <c:v>-480</c:v>
                </c:pt>
                <c:pt idx="44">
                  <c:v>434</c:v>
                </c:pt>
                <c:pt idx="45">
                  <c:v>462</c:v>
                </c:pt>
                <c:pt idx="46">
                  <c:v>420</c:v>
                </c:pt>
                <c:pt idx="47">
                  <c:v>368</c:v>
                </c:pt>
                <c:pt idx="48">
                  <c:v>-536</c:v>
                </c:pt>
                <c:pt idx="49">
                  <c:v>504</c:v>
                </c:pt>
                <c:pt idx="50">
                  <c:v>0</c:v>
                </c:pt>
                <c:pt idx="51">
                  <c:v>100</c:v>
                </c:pt>
                <c:pt idx="52">
                  <c:v>-162</c:v>
                </c:pt>
                <c:pt idx="53">
                  <c:v>146</c:v>
                </c:pt>
                <c:pt idx="54">
                  <c:v>-38</c:v>
                </c:pt>
                <c:pt idx="55">
                  <c:v>0</c:v>
                </c:pt>
                <c:pt idx="56">
                  <c:v>152</c:v>
                </c:pt>
                <c:pt idx="57">
                  <c:v>-536</c:v>
                </c:pt>
                <c:pt idx="58">
                  <c:v>-402</c:v>
                </c:pt>
                <c:pt idx="59">
                  <c:v>384</c:v>
                </c:pt>
                <c:pt idx="60">
                  <c:v>-532</c:v>
                </c:pt>
                <c:pt idx="61">
                  <c:v>0</c:v>
                </c:pt>
                <c:pt idx="62">
                  <c:v>96</c:v>
                </c:pt>
                <c:pt idx="63">
                  <c:v>22</c:v>
                </c:pt>
                <c:pt idx="64">
                  <c:v>504</c:v>
                </c:pt>
                <c:pt idx="65">
                  <c:v>286</c:v>
                </c:pt>
                <c:pt idx="66">
                  <c:v>0</c:v>
                </c:pt>
                <c:pt idx="67">
                  <c:v>504</c:v>
                </c:pt>
                <c:pt idx="68">
                  <c:v>0</c:v>
                </c:pt>
                <c:pt idx="69">
                  <c:v>0</c:v>
                </c:pt>
                <c:pt idx="70">
                  <c:v>0</c:v>
                </c:pt>
                <c:pt idx="71">
                  <c:v>0</c:v>
                </c:pt>
                <c:pt idx="72">
                  <c:v>-330</c:v>
                </c:pt>
                <c:pt idx="73">
                  <c:v>0</c:v>
                </c:pt>
                <c:pt idx="74">
                  <c:v>94</c:v>
                </c:pt>
                <c:pt idx="75">
                  <c:v>386</c:v>
                </c:pt>
                <c:pt idx="76">
                  <c:v>-46</c:v>
                </c:pt>
                <c:pt idx="77">
                  <c:v>8</c:v>
                </c:pt>
                <c:pt idx="78">
                  <c:v>0</c:v>
                </c:pt>
                <c:pt idx="79">
                  <c:v>484</c:v>
                </c:pt>
                <c:pt idx="80">
                  <c:v>504</c:v>
                </c:pt>
                <c:pt idx="81">
                  <c:v>486</c:v>
                </c:pt>
                <c:pt idx="82">
                  <c:v>504</c:v>
                </c:pt>
                <c:pt idx="83">
                  <c:v>50</c:v>
                </c:pt>
                <c:pt idx="84">
                  <c:v>10</c:v>
                </c:pt>
                <c:pt idx="85">
                  <c:v>-224</c:v>
                </c:pt>
                <c:pt idx="86">
                  <c:v>0</c:v>
                </c:pt>
                <c:pt idx="87">
                  <c:v>-536</c:v>
                </c:pt>
                <c:pt idx="88">
                  <c:v>-536</c:v>
                </c:pt>
                <c:pt idx="89">
                  <c:v>-482</c:v>
                </c:pt>
                <c:pt idx="90">
                  <c:v>-372</c:v>
                </c:pt>
                <c:pt idx="91">
                  <c:v>-224</c:v>
                </c:pt>
                <c:pt idx="92">
                  <c:v>-216</c:v>
                </c:pt>
                <c:pt idx="93">
                  <c:v>0</c:v>
                </c:pt>
                <c:pt idx="94">
                  <c:v>0</c:v>
                </c:pt>
                <c:pt idx="95">
                  <c:v>352</c:v>
                </c:pt>
                <c:pt idx="96">
                  <c:v>-160</c:v>
                </c:pt>
                <c:pt idx="97">
                  <c:v>240</c:v>
                </c:pt>
                <c:pt idx="98">
                  <c:v>0</c:v>
                </c:pt>
                <c:pt idx="99">
                  <c:v>204</c:v>
                </c:pt>
                <c:pt idx="100">
                  <c:v>126</c:v>
                </c:pt>
                <c:pt idx="101">
                  <c:v>382</c:v>
                </c:pt>
                <c:pt idx="102">
                  <c:v>-536</c:v>
                </c:pt>
                <c:pt idx="103">
                  <c:v>-536</c:v>
                </c:pt>
                <c:pt idx="104">
                  <c:v>-2</c:v>
                </c:pt>
                <c:pt idx="105">
                  <c:v>504</c:v>
                </c:pt>
                <c:pt idx="106">
                  <c:v>18</c:v>
                </c:pt>
                <c:pt idx="107">
                  <c:v>0</c:v>
                </c:pt>
                <c:pt idx="108">
                  <c:v>64</c:v>
                </c:pt>
                <c:pt idx="109">
                  <c:v>504</c:v>
                </c:pt>
                <c:pt idx="110">
                  <c:v>170</c:v>
                </c:pt>
                <c:pt idx="111">
                  <c:v>376</c:v>
                </c:pt>
                <c:pt idx="112">
                  <c:v>222</c:v>
                </c:pt>
                <c:pt idx="113">
                  <c:v>0</c:v>
                </c:pt>
                <c:pt idx="114">
                  <c:v>-460</c:v>
                </c:pt>
                <c:pt idx="115">
                  <c:v>-486</c:v>
                </c:pt>
                <c:pt idx="116">
                  <c:v>-264</c:v>
                </c:pt>
                <c:pt idx="117">
                  <c:v>4</c:v>
                </c:pt>
                <c:pt idx="118">
                  <c:v>120</c:v>
                </c:pt>
                <c:pt idx="119">
                  <c:v>-340</c:v>
                </c:pt>
                <c:pt idx="120">
                  <c:v>450</c:v>
                </c:pt>
                <c:pt idx="121">
                  <c:v>360</c:v>
                </c:pt>
                <c:pt idx="122">
                  <c:v>-536</c:v>
                </c:pt>
                <c:pt idx="123">
                  <c:v>-536</c:v>
                </c:pt>
                <c:pt idx="124">
                  <c:v>86</c:v>
                </c:pt>
                <c:pt idx="125">
                  <c:v>-536</c:v>
                </c:pt>
                <c:pt idx="126">
                  <c:v>-320</c:v>
                </c:pt>
                <c:pt idx="127">
                  <c:v>-52</c:v>
                </c:pt>
                <c:pt idx="128">
                  <c:v>0</c:v>
                </c:pt>
                <c:pt idx="129">
                  <c:v>-54</c:v>
                </c:pt>
                <c:pt idx="130">
                  <c:v>-536</c:v>
                </c:pt>
                <c:pt idx="131">
                  <c:v>22</c:v>
                </c:pt>
                <c:pt idx="132">
                  <c:v>-222</c:v>
                </c:pt>
                <c:pt idx="133">
                  <c:v>-54</c:v>
                </c:pt>
                <c:pt idx="134">
                  <c:v>344</c:v>
                </c:pt>
                <c:pt idx="135">
                  <c:v>504</c:v>
                </c:pt>
                <c:pt idx="136">
                  <c:v>382</c:v>
                </c:pt>
                <c:pt idx="137">
                  <c:v>326</c:v>
                </c:pt>
                <c:pt idx="138">
                  <c:v>504</c:v>
                </c:pt>
                <c:pt idx="139">
                  <c:v>78</c:v>
                </c:pt>
                <c:pt idx="140">
                  <c:v>0</c:v>
                </c:pt>
                <c:pt idx="141">
                  <c:v>0</c:v>
                </c:pt>
                <c:pt idx="142">
                  <c:v>-536</c:v>
                </c:pt>
                <c:pt idx="143">
                  <c:v>0</c:v>
                </c:pt>
                <c:pt idx="144">
                  <c:v>108</c:v>
                </c:pt>
                <c:pt idx="145">
                  <c:v>-380</c:v>
                </c:pt>
                <c:pt idx="146">
                  <c:v>-116</c:v>
                </c:pt>
                <c:pt idx="147">
                  <c:v>-368</c:v>
                </c:pt>
                <c:pt idx="148">
                  <c:v>-2</c:v>
                </c:pt>
                <c:pt idx="149">
                  <c:v>0</c:v>
                </c:pt>
                <c:pt idx="150">
                  <c:v>-30</c:v>
                </c:pt>
                <c:pt idx="151">
                  <c:v>504</c:v>
                </c:pt>
                <c:pt idx="152">
                  <c:v>504</c:v>
                </c:pt>
              </c:numCache>
            </c:numRef>
          </c:val>
          <c:extLst>
            <c:ext xmlns:c16="http://schemas.microsoft.com/office/drawing/2014/chart" uri="{C3380CC4-5D6E-409C-BE32-E72D297353CC}">
              <c16:uniqueId val="{00000001-4FF7-4928-8AC5-4B1A3C53987E}"/>
            </c:ext>
          </c:extLst>
        </c:ser>
        <c:dLbls>
          <c:showLegendKey val="0"/>
          <c:showVal val="0"/>
          <c:showCatName val="0"/>
          <c:showSerName val="0"/>
          <c:showPercent val="0"/>
          <c:showBubbleSize val="0"/>
        </c:dLbls>
        <c:gapWidth val="20"/>
        <c:overlap val="100"/>
        <c:axId val="463387648"/>
        <c:axId val="463851904"/>
      </c:barChart>
      <c:catAx>
        <c:axId val="463387648"/>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Helvetica Neue LT Std 45 Light" panose="020B0403020202020204"/>
                <a:ea typeface="+mn-ea"/>
                <a:cs typeface="+mn-cs"/>
              </a:defRPr>
            </a:pPr>
            <a:endParaRPr lang="en-US"/>
          </a:p>
        </c:txPr>
        <c:crossAx val="463851904"/>
        <c:crosses val="autoZero"/>
        <c:auto val="1"/>
        <c:lblAlgn val="ctr"/>
        <c:lblOffset val="100"/>
        <c:tickLblSkip val="14"/>
        <c:noMultiLvlLbl val="0"/>
      </c:catAx>
      <c:valAx>
        <c:axId val="463851904"/>
        <c:scaling>
          <c:orientation val="minMax"/>
          <c:max val="1000"/>
          <c:min val="-1000"/>
        </c:scaling>
        <c:delete val="0"/>
        <c:axPos val="l"/>
        <c:majorGridlines/>
        <c:title>
          <c:tx>
            <c:rich>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r>
                  <a:rPr lang="en-US" sz="1000">
                    <a:latin typeface="Helvetica Neue LT Std 45 Light" panose="020B0403020202020204"/>
                  </a:rPr>
                  <a:t>MW</a:t>
                </a:r>
                <a:endParaRPr lang="en-US" sz="1200">
                  <a:latin typeface="Helvetica Neue LT Std 45 Light" panose="020B0403020202020204"/>
                </a:endParaRPr>
              </a:p>
            </c:rich>
          </c:tx>
          <c:overlay val="0"/>
          <c:spPr>
            <a:noFill/>
            <a:ln>
              <a:noFill/>
            </a:ln>
            <a:effectLst/>
          </c:sp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Helvetica Neue LT Std 45 Light" panose="020B0403020202020204"/>
                <a:ea typeface="+mn-ea"/>
                <a:cs typeface="+mn-cs"/>
              </a:defRPr>
            </a:pPr>
            <a:endParaRPr lang="en-US"/>
          </a:p>
        </c:txPr>
        <c:crossAx val="463387648"/>
        <c:crosses val="autoZero"/>
        <c:crossBetween val="between"/>
      </c:valAx>
      <c:spPr>
        <a:noFill/>
        <a:ln>
          <a:noFill/>
        </a:ln>
        <a:effectLst/>
      </c:spPr>
    </c:plotArea>
    <c:legend>
      <c:legendPos val="r"/>
      <c:overlay val="0"/>
      <c:txPr>
        <a:bodyPr/>
        <a:lstStyle/>
        <a:p>
          <a:pPr>
            <a:defRPr sz="900">
              <a:solidFill>
                <a:srgbClr val="454546"/>
              </a:solidFill>
              <a:latin typeface="Helvetica Neue LT Std 45 Light" panose="020B0403020202020204"/>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0"/>
          <c:order val="0"/>
          <c:tx>
            <c:strRef>
              <c:f>'[2]DA Price'!$A$2</c:f>
              <c:strCache>
                <c:ptCount val="1"/>
                <c:pt idx="0">
                  <c:v>44171</c:v>
                </c:pt>
              </c:strCache>
            </c:strRef>
          </c:tx>
          <c:spPr>
            <a:ln w="19050" cap="rnd">
              <a:solidFill>
                <a:srgbClr val="FFC000"/>
              </a:solidFill>
              <a:round/>
            </a:ln>
            <a:effectLst/>
          </c:spPr>
          <c:marker>
            <c:symbol val="none"/>
          </c:marker>
          <c:xVal>
            <c:numRef>
              <c:f>'[2]DA Price'!$B$2:$B$49</c:f>
              <c:numCache>
                <c:formatCode>General</c:formatCode>
                <c:ptCount val="48"/>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numCache>
            </c:numRef>
          </c:xVal>
          <c:yVal>
            <c:numRef>
              <c:f>'[2]DA Price'!$C$2:$C$49</c:f>
              <c:numCache>
                <c:formatCode>General</c:formatCode>
                <c:ptCount val="48"/>
                <c:pt idx="0">
                  <c:v>43.05</c:v>
                </c:pt>
                <c:pt idx="1">
                  <c:v>43.05</c:v>
                </c:pt>
                <c:pt idx="2">
                  <c:v>42.54</c:v>
                </c:pt>
                <c:pt idx="3">
                  <c:v>42.54</c:v>
                </c:pt>
                <c:pt idx="4">
                  <c:v>39.57</c:v>
                </c:pt>
                <c:pt idx="5">
                  <c:v>39.57</c:v>
                </c:pt>
                <c:pt idx="6">
                  <c:v>33</c:v>
                </c:pt>
                <c:pt idx="7">
                  <c:v>33</c:v>
                </c:pt>
                <c:pt idx="8">
                  <c:v>31.25</c:v>
                </c:pt>
                <c:pt idx="9">
                  <c:v>31.25</c:v>
                </c:pt>
                <c:pt idx="10">
                  <c:v>31.98</c:v>
                </c:pt>
                <c:pt idx="11">
                  <c:v>31.98</c:v>
                </c:pt>
                <c:pt idx="12">
                  <c:v>39.53</c:v>
                </c:pt>
                <c:pt idx="13">
                  <c:v>39.53</c:v>
                </c:pt>
                <c:pt idx="14">
                  <c:v>34.799999999999997</c:v>
                </c:pt>
                <c:pt idx="15">
                  <c:v>34.799999999999997</c:v>
                </c:pt>
                <c:pt idx="16">
                  <c:v>41.86</c:v>
                </c:pt>
                <c:pt idx="17">
                  <c:v>41.86</c:v>
                </c:pt>
                <c:pt idx="18">
                  <c:v>46.27</c:v>
                </c:pt>
                <c:pt idx="19">
                  <c:v>46.27</c:v>
                </c:pt>
                <c:pt idx="20">
                  <c:v>50.82</c:v>
                </c:pt>
                <c:pt idx="21">
                  <c:v>50.82</c:v>
                </c:pt>
                <c:pt idx="22">
                  <c:v>51.62</c:v>
                </c:pt>
                <c:pt idx="23">
                  <c:v>51.62</c:v>
                </c:pt>
                <c:pt idx="24">
                  <c:v>56.92</c:v>
                </c:pt>
                <c:pt idx="25">
                  <c:v>56.92</c:v>
                </c:pt>
                <c:pt idx="26">
                  <c:v>56.89</c:v>
                </c:pt>
                <c:pt idx="27">
                  <c:v>56.89</c:v>
                </c:pt>
                <c:pt idx="28">
                  <c:v>60.82</c:v>
                </c:pt>
                <c:pt idx="29">
                  <c:v>60.82</c:v>
                </c:pt>
                <c:pt idx="30">
                  <c:v>65</c:v>
                </c:pt>
                <c:pt idx="31">
                  <c:v>65</c:v>
                </c:pt>
                <c:pt idx="32">
                  <c:v>189.96</c:v>
                </c:pt>
                <c:pt idx="33">
                  <c:v>189.96</c:v>
                </c:pt>
                <c:pt idx="34">
                  <c:v>350</c:v>
                </c:pt>
                <c:pt idx="35">
                  <c:v>350</c:v>
                </c:pt>
                <c:pt idx="36">
                  <c:v>150.49</c:v>
                </c:pt>
                <c:pt idx="37">
                  <c:v>150.49</c:v>
                </c:pt>
                <c:pt idx="38">
                  <c:v>77.8</c:v>
                </c:pt>
                <c:pt idx="39">
                  <c:v>77.8</c:v>
                </c:pt>
                <c:pt idx="40">
                  <c:v>53.68</c:v>
                </c:pt>
                <c:pt idx="41">
                  <c:v>53.68</c:v>
                </c:pt>
                <c:pt idx="42">
                  <c:v>44.73</c:v>
                </c:pt>
                <c:pt idx="43">
                  <c:v>44.73</c:v>
                </c:pt>
                <c:pt idx="44">
                  <c:v>42.02</c:v>
                </c:pt>
                <c:pt idx="45">
                  <c:v>42.02</c:v>
                </c:pt>
                <c:pt idx="46">
                  <c:v>40.950000000000003</c:v>
                </c:pt>
                <c:pt idx="47">
                  <c:v>40.950000000000003</c:v>
                </c:pt>
              </c:numCache>
            </c:numRef>
          </c:yVal>
          <c:smooth val="0"/>
          <c:extLst>
            <c:ext xmlns:c16="http://schemas.microsoft.com/office/drawing/2014/chart" uri="{C3380CC4-5D6E-409C-BE32-E72D297353CC}">
              <c16:uniqueId val="{00000000-2994-4B79-B9AC-5B7D69A4293B}"/>
            </c:ext>
          </c:extLst>
        </c:ser>
        <c:ser>
          <c:idx val="1"/>
          <c:order val="1"/>
          <c:tx>
            <c:strRef>
              <c:f>'[2]DA Price'!$A$50</c:f>
              <c:strCache>
                <c:ptCount val="1"/>
                <c:pt idx="0">
                  <c:v>44178</c:v>
                </c:pt>
              </c:strCache>
            </c:strRef>
          </c:tx>
          <c:spPr>
            <a:ln w="19050" cap="rnd">
              <a:solidFill>
                <a:schemeClr val="accent2"/>
              </a:solidFill>
              <a:round/>
            </a:ln>
            <a:effectLst/>
          </c:spPr>
          <c:marker>
            <c:symbol val="none"/>
          </c:marker>
          <c:xVal>
            <c:numRef>
              <c:f>'[2]DA Price'!$B$50:$B$97</c:f>
              <c:numCache>
                <c:formatCode>General</c:formatCode>
                <c:ptCount val="48"/>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numCache>
            </c:numRef>
          </c:xVal>
          <c:yVal>
            <c:numRef>
              <c:f>'[2]DA Price'!$C$50:$C$97</c:f>
              <c:numCache>
                <c:formatCode>General</c:formatCode>
                <c:ptCount val="48"/>
                <c:pt idx="0">
                  <c:v>55.9</c:v>
                </c:pt>
                <c:pt idx="1">
                  <c:v>55.9</c:v>
                </c:pt>
                <c:pt idx="2">
                  <c:v>57.9</c:v>
                </c:pt>
                <c:pt idx="3">
                  <c:v>57.9</c:v>
                </c:pt>
                <c:pt idx="4">
                  <c:v>55.08</c:v>
                </c:pt>
                <c:pt idx="5">
                  <c:v>55.08</c:v>
                </c:pt>
                <c:pt idx="6">
                  <c:v>50.95</c:v>
                </c:pt>
                <c:pt idx="7">
                  <c:v>50.95</c:v>
                </c:pt>
                <c:pt idx="8">
                  <c:v>35.1</c:v>
                </c:pt>
                <c:pt idx="9">
                  <c:v>35.1</c:v>
                </c:pt>
                <c:pt idx="10">
                  <c:v>33.659999999999997</c:v>
                </c:pt>
                <c:pt idx="11">
                  <c:v>33.659999999999997</c:v>
                </c:pt>
                <c:pt idx="12">
                  <c:v>35.47</c:v>
                </c:pt>
                <c:pt idx="13">
                  <c:v>35.47</c:v>
                </c:pt>
                <c:pt idx="14">
                  <c:v>38.9</c:v>
                </c:pt>
                <c:pt idx="15">
                  <c:v>38.9</c:v>
                </c:pt>
                <c:pt idx="16">
                  <c:v>42.39</c:v>
                </c:pt>
                <c:pt idx="17">
                  <c:v>42.39</c:v>
                </c:pt>
                <c:pt idx="18">
                  <c:v>53</c:v>
                </c:pt>
                <c:pt idx="19">
                  <c:v>53</c:v>
                </c:pt>
                <c:pt idx="20">
                  <c:v>55.53</c:v>
                </c:pt>
                <c:pt idx="21">
                  <c:v>55.53</c:v>
                </c:pt>
                <c:pt idx="22">
                  <c:v>48.73</c:v>
                </c:pt>
                <c:pt idx="23">
                  <c:v>48.73</c:v>
                </c:pt>
                <c:pt idx="24">
                  <c:v>53.38</c:v>
                </c:pt>
                <c:pt idx="25">
                  <c:v>53.38</c:v>
                </c:pt>
                <c:pt idx="26">
                  <c:v>47.59</c:v>
                </c:pt>
                <c:pt idx="27">
                  <c:v>47.59</c:v>
                </c:pt>
                <c:pt idx="28">
                  <c:v>42.34</c:v>
                </c:pt>
                <c:pt idx="29">
                  <c:v>42.34</c:v>
                </c:pt>
                <c:pt idx="30">
                  <c:v>42.72</c:v>
                </c:pt>
                <c:pt idx="31">
                  <c:v>42.72</c:v>
                </c:pt>
                <c:pt idx="32">
                  <c:v>64.3</c:v>
                </c:pt>
                <c:pt idx="33">
                  <c:v>64.3</c:v>
                </c:pt>
                <c:pt idx="34">
                  <c:v>77.19</c:v>
                </c:pt>
                <c:pt idx="35">
                  <c:v>77.19</c:v>
                </c:pt>
                <c:pt idx="36">
                  <c:v>61.44</c:v>
                </c:pt>
                <c:pt idx="37">
                  <c:v>61.44</c:v>
                </c:pt>
                <c:pt idx="38">
                  <c:v>47.5</c:v>
                </c:pt>
                <c:pt idx="39">
                  <c:v>47.5</c:v>
                </c:pt>
                <c:pt idx="40">
                  <c:v>50.23</c:v>
                </c:pt>
                <c:pt idx="41">
                  <c:v>50.23</c:v>
                </c:pt>
                <c:pt idx="42">
                  <c:v>47.4</c:v>
                </c:pt>
                <c:pt idx="43">
                  <c:v>47.4</c:v>
                </c:pt>
                <c:pt idx="44">
                  <c:v>35.35</c:v>
                </c:pt>
                <c:pt idx="45">
                  <c:v>35.35</c:v>
                </c:pt>
                <c:pt idx="46">
                  <c:v>31.91</c:v>
                </c:pt>
                <c:pt idx="47">
                  <c:v>31.91</c:v>
                </c:pt>
              </c:numCache>
            </c:numRef>
          </c:yVal>
          <c:smooth val="0"/>
          <c:extLst>
            <c:ext xmlns:c16="http://schemas.microsoft.com/office/drawing/2014/chart" uri="{C3380CC4-5D6E-409C-BE32-E72D297353CC}">
              <c16:uniqueId val="{00000001-2994-4B79-B9AC-5B7D69A4293B}"/>
            </c:ext>
          </c:extLst>
        </c:ser>
        <c:dLbls>
          <c:showLegendKey val="0"/>
          <c:showVal val="0"/>
          <c:showCatName val="0"/>
          <c:showSerName val="0"/>
          <c:showPercent val="0"/>
          <c:showBubbleSize val="0"/>
        </c:dLbls>
        <c:axId val="1123306248"/>
        <c:axId val="1123302968"/>
      </c:scatterChart>
      <c:valAx>
        <c:axId val="1123306248"/>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Settlement Period</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23302968"/>
        <c:crosses val="autoZero"/>
        <c:crossBetween val="midCat"/>
      </c:valAx>
      <c:valAx>
        <c:axId val="112330296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DA</a:t>
                </a:r>
                <a:r>
                  <a:rPr lang="en-GB" baseline="0"/>
                  <a:t> Price (£/MWh)</a:t>
                </a:r>
                <a:endParaRPr lang="en-GB"/>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23306248"/>
        <c:crosses val="autoZero"/>
        <c:crossBetween val="midCat"/>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'Figure 16'!$B$4</c:f>
              <c:strCache>
                <c:ptCount val="1"/>
                <c:pt idx="0">
                  <c:v>2019/2020</c:v>
                </c:pt>
              </c:strCache>
            </c:strRef>
          </c:tx>
          <c:spPr>
            <a:ln w="19050" cap="rnd">
              <a:solidFill>
                <a:srgbClr val="FFC000"/>
              </a:solidFill>
              <a:round/>
            </a:ln>
            <a:effectLst/>
          </c:spPr>
          <c:marker>
            <c:symbol val="none"/>
          </c:marker>
          <c:cat>
            <c:strRef>
              <c:f>'Figure 16'!$A$5:$A$16</c:f>
              <c:strCache>
                <c:ptCount val="12"/>
                <c:pt idx="0">
                  <c:v>April</c:v>
                </c:pt>
                <c:pt idx="1">
                  <c:v>May </c:v>
                </c:pt>
                <c:pt idx="2">
                  <c:v>June</c:v>
                </c:pt>
                <c:pt idx="3">
                  <c:v>July</c:v>
                </c:pt>
                <c:pt idx="4">
                  <c:v>August</c:v>
                </c:pt>
                <c:pt idx="5">
                  <c:v>September</c:v>
                </c:pt>
                <c:pt idx="6">
                  <c:v>October</c:v>
                </c:pt>
                <c:pt idx="7">
                  <c:v>November</c:v>
                </c:pt>
                <c:pt idx="8">
                  <c:v>December</c:v>
                </c:pt>
                <c:pt idx="9">
                  <c:v>January</c:v>
                </c:pt>
                <c:pt idx="10">
                  <c:v>February</c:v>
                </c:pt>
                <c:pt idx="11">
                  <c:v>March</c:v>
                </c:pt>
              </c:strCache>
            </c:strRef>
          </c:cat>
          <c:val>
            <c:numRef>
              <c:f>'Figure 16'!$B$5:$B$16</c:f>
              <c:numCache>
                <c:formatCode>General</c:formatCode>
                <c:ptCount val="12"/>
                <c:pt idx="0">
                  <c:v>23.7</c:v>
                </c:pt>
                <c:pt idx="1">
                  <c:v>26.02</c:v>
                </c:pt>
                <c:pt idx="2">
                  <c:v>20.87</c:v>
                </c:pt>
                <c:pt idx="3">
                  <c:v>21.99</c:v>
                </c:pt>
                <c:pt idx="4">
                  <c:v>28.92</c:v>
                </c:pt>
                <c:pt idx="5">
                  <c:v>32.39</c:v>
                </c:pt>
                <c:pt idx="6">
                  <c:v>24.46</c:v>
                </c:pt>
                <c:pt idx="7">
                  <c:v>28.53</c:v>
                </c:pt>
                <c:pt idx="8">
                  <c:v>24.33</c:v>
                </c:pt>
                <c:pt idx="9">
                  <c:v>17.920000000000002</c:v>
                </c:pt>
                <c:pt idx="10">
                  <c:v>10.59</c:v>
                </c:pt>
                <c:pt idx="11">
                  <c:v>21.54</c:v>
                </c:pt>
              </c:numCache>
            </c:numRef>
          </c:val>
          <c:smooth val="0"/>
          <c:extLst>
            <c:ext xmlns:c16="http://schemas.microsoft.com/office/drawing/2014/chart" uri="{C3380CC4-5D6E-409C-BE32-E72D297353CC}">
              <c16:uniqueId val="{00000000-8366-4EDB-B35E-6B7D73AD77EC}"/>
            </c:ext>
          </c:extLst>
        </c:ser>
        <c:ser>
          <c:idx val="1"/>
          <c:order val="1"/>
          <c:tx>
            <c:strRef>
              <c:f>'Figure 16'!$C$4</c:f>
              <c:strCache>
                <c:ptCount val="1"/>
                <c:pt idx="0">
                  <c:v>2020/2021</c:v>
                </c:pt>
              </c:strCache>
            </c:strRef>
          </c:tx>
          <c:spPr>
            <a:ln w="19050" cap="rnd">
              <a:solidFill>
                <a:schemeClr val="accent2"/>
              </a:solidFill>
              <a:round/>
            </a:ln>
            <a:effectLst/>
          </c:spPr>
          <c:marker>
            <c:symbol val="none"/>
          </c:marker>
          <c:val>
            <c:numRef>
              <c:f>'Figure 16'!$C$5:$C$16</c:f>
              <c:numCache>
                <c:formatCode>General</c:formatCode>
                <c:ptCount val="12"/>
                <c:pt idx="0">
                  <c:v>38.22</c:v>
                </c:pt>
                <c:pt idx="1">
                  <c:v>25.86</c:v>
                </c:pt>
                <c:pt idx="2">
                  <c:v>22.84</c:v>
                </c:pt>
                <c:pt idx="3">
                  <c:v>10.55</c:v>
                </c:pt>
                <c:pt idx="4">
                  <c:v>25.9</c:v>
                </c:pt>
                <c:pt idx="5">
                  <c:v>40.270000000000003</c:v>
                </c:pt>
                <c:pt idx="6">
                  <c:v>24</c:v>
                </c:pt>
                <c:pt idx="7">
                  <c:v>32.15</c:v>
                </c:pt>
                <c:pt idx="8">
                  <c:v>70.09</c:v>
                </c:pt>
                <c:pt idx="9">
                  <c:v>155.36000000000001</c:v>
                </c:pt>
                <c:pt idx="10">
                  <c:v>77.38</c:v>
                </c:pt>
                <c:pt idx="11">
                  <c:v>169.25</c:v>
                </c:pt>
              </c:numCache>
            </c:numRef>
          </c:val>
          <c:smooth val="0"/>
          <c:extLst>
            <c:ext xmlns:c16="http://schemas.microsoft.com/office/drawing/2014/chart" uri="{C3380CC4-5D6E-409C-BE32-E72D297353CC}">
              <c16:uniqueId val="{00000001-8366-4EDB-B35E-6B7D73AD77EC}"/>
            </c:ext>
          </c:extLst>
        </c:ser>
        <c:dLbls>
          <c:showLegendKey val="0"/>
          <c:showVal val="0"/>
          <c:showCatName val="0"/>
          <c:showSerName val="0"/>
          <c:showPercent val="0"/>
          <c:showBubbleSize val="0"/>
        </c:dLbls>
        <c:smooth val="0"/>
        <c:axId val="772755400"/>
        <c:axId val="772757040"/>
      </c:lineChart>
      <c:catAx>
        <c:axId val="772755400"/>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72757040"/>
        <c:crosses val="autoZero"/>
        <c:auto val="1"/>
        <c:lblAlgn val="ctr"/>
        <c:lblOffset val="100"/>
        <c:noMultiLvlLbl val="0"/>
      </c:catAx>
      <c:valAx>
        <c:axId val="77275704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Margin</a:t>
                </a:r>
                <a:r>
                  <a:rPr lang="en-GB" baseline="0"/>
                  <a:t> cost £/MWh</a:t>
                </a:r>
                <a:endParaRPr lang="en-GB"/>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72755400"/>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6.png"/></Relationships>
</file>

<file path=xl/drawings/_rels/drawing11.xml.rels><?xml version="1.0" encoding="UTF-8" standalone="yes"?>
<Relationships xmlns="http://schemas.openxmlformats.org/package/2006/relationships"><Relationship Id="rId1" Type="http://schemas.openxmlformats.org/officeDocument/2006/relationships/chart" Target="../charts/chart5.xml"/></Relationships>
</file>

<file path=xl/drawings/_rels/drawing12.xml.rels><?xml version="1.0" encoding="UTF-8" standalone="yes"?>
<Relationships xmlns="http://schemas.openxmlformats.org/package/2006/relationships"><Relationship Id="rId1" Type="http://schemas.openxmlformats.org/officeDocument/2006/relationships/image" Target="../media/image7.png"/></Relationships>
</file>

<file path=xl/drawings/_rels/drawing13.xml.rels><?xml version="1.0" encoding="UTF-8" standalone="yes"?>
<Relationships xmlns="http://schemas.openxmlformats.org/package/2006/relationships"><Relationship Id="rId1" Type="http://schemas.openxmlformats.org/officeDocument/2006/relationships/chart" Target="../charts/chart6.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7.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8.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9.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5.xml.rels><?xml version="1.0" encoding="UTF-8" standalone="yes"?>
<Relationships xmlns="http://schemas.openxmlformats.org/package/2006/relationships"><Relationship Id="rId1" Type="http://schemas.openxmlformats.org/officeDocument/2006/relationships/chart" Target="../charts/chart2.xml"/></Relationships>
</file>

<file path=xl/drawings/_rels/drawing6.xml.rels><?xml version="1.0" encoding="UTF-8" standalone="yes"?>
<Relationships xmlns="http://schemas.openxmlformats.org/package/2006/relationships"><Relationship Id="rId1" Type="http://schemas.openxmlformats.org/officeDocument/2006/relationships/chart" Target="../charts/chart3.xml"/></Relationships>
</file>

<file path=xl/drawings/_rels/drawing7.xml.rels><?xml version="1.0" encoding="UTF-8" standalone="yes"?>
<Relationships xmlns="http://schemas.openxmlformats.org/package/2006/relationships"><Relationship Id="rId1" Type="http://schemas.openxmlformats.org/officeDocument/2006/relationships/image" Target="../media/image4.png"/></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3</xdr:col>
      <xdr:colOff>0</xdr:colOff>
      <xdr:row>16</xdr:row>
      <xdr:rowOff>0</xdr:rowOff>
    </xdr:from>
    <xdr:to>
      <xdr:col>3</xdr:col>
      <xdr:colOff>304800</xdr:colOff>
      <xdr:row>17</xdr:row>
      <xdr:rowOff>139700</xdr:rowOff>
    </xdr:to>
    <xdr:sp macro="" textlink="">
      <xdr:nvSpPr>
        <xdr:cNvPr id="26625" name="AutoShape 1" descr="data:image/png;base64,iVBORw0KGgoAAAANSUhEUgAAAwwAAAGjCAYAAACBqpJpAAAgAElEQVR4Xux9B3gc1bn2K2nVe7VkWbLlJnfLvWBjmgGDAYMdcBxwyL0hISEJIQkpN9wLaTc3pFDyh0tCcgEDxtTYNDvYgG0MuMm9N8myrWr1ulpp93++M9rVrrSrndHu7Mzsft/z7LNa7ZlT3nN25rzna2E2m80GFkaAEWAEGAFGgBFgBBgBRoARYATcIBDGhIHXBSPACDACjAAjwAgwAowAI8AIeEKACQOvDUaAEWAEGAFGgBFgBBgBRoAR8IgAEwZeHIwAI8AIMAKMACPACDACjAAjwISB1wAjwAgwAowAI8AIMAKMACPACChHgDUMyjHjKxgBRoARYAQYAUaAEWAEGIGQQYAJQ8hMNQ+UEWAEGAFGgBFgBBgBRoARUI4AEwblmPEVjAAjwAgwAowAI8AIMAKMQMggwIQhZKaaB8oIMAKMACPACDACjAAjwAgoR0BzwrB582bs3bvX0fOCggKsXLkS7e3tWLt2Laqrq8V3WVlZWLVqFWJjY5WPkq9gBBgBRoARYAQYAUaAEWAEGIFBIaA5YVi3bh3S09OxePFilwEQkSCh/9vJQ35+fr9ygxo1X8QIMAKMACPACDACjAAjwAgwArIQ0JQw2InAjBkzUFRUNGCHiUCUlZWxlkHWtHIhRoARYAQYAUaAEWAEGAFGwD8IaEoY6uvrsWbNGrS1tYnRxMXFYfXq1UhNTe03OtJEkJC5EgsjwAgwAowAI8AIMAKMACPACAQGAU0JQ0lJCd555x3ceuutIN8FIgWtra39tAgHDhzAtm3bPJKJwEDFrTACjAAjwAgwAowAI8AIMAKhh4CmhKEv3H0JBH1PZGHLli1Yvny5IBVKpKmpCfRiYQQYAUaAEdAWgejoaJjNZm07wa0zAowAI8AIICkpSbyUiO4Iw6ZNm4TZEZklkd/CsWPHWLOgZEa5LCPACDACjAAjwAgwAowAI+BHBDQlDKQ9KC4udpggOfspsBmSH2eZq2IEGAFGgBFgBBgBRoARYAQGiYCmhIH67JyHwTnXApEHMlFyFs7FMMhZ5ssYAUaAEWAEGAFGgBFgBBiBQSKgOWEYZL/5MkaAEWAEGAFGgBFgBBgBRoARCAACTBgCADI3wQgwAowAI8AIMAKMACPACBgVASYMRp057jcjwAgwAowAI8AIMAKMACMQAASYMAQAZG6CEWAEGAFGgBFgBBgBRoARMCoCTBiMOnPcb0aAEWAEGAFGgBFgBBgBRiAACDBhCADI3AQjwAgwAowAI8AIMAKMACNgVASYMBh15rjfjAAjwAgwAowAI8AIMAKMQAAQYMIQAJC5CUaAEWAEGAFGgBFgBBgBRsCoCDBhMOrMcb8ZAUaAEQgiBErrO/DiviocqGhBQ3uXY2Tic0e3+LxsQjqWTcjAV6cPCaKR81AYAUaAEdA/AkwY9D9H3ENGgBFgBHSHAG3kD1a0gjb6dmno6MKB8haXvo5IjcHzKwq99v/eN08KwiBHinLisf+7M+QU5TKMACPACDACfkCACYMfQOQqGAFGgBEIJQQe23Iev/j4vOwh7//udBTlJAxY/vvvncVTn1+SXaftv6+UXZYLMgKMACPACPiGABMG3/DjqxkBRoARCDkElGgDhqdEo/THc7xiRNqJ9UdrkRJrQkqMyVF+RGo0SEtBmoz1x2qx/thl3Ds9G/fOYLMkr6ByAZ8RoHW57VwjtpY0YOu5BhyoaMW904fg0WuHi3XJwgiECgJMGEJlpnmcjAAjwAj4CQEyR3rys0vC18BZc0CbfdfPEV41C37qElfDCPgNASIJv/jovIMgeKr4sWuHC+LAwgiEAgJMGEJhlnmMjAAjwAh4QWDruUY89flF3DY+IyhO72k8V//9IEakROP7VwzDbRPS+USYfwWyEFj20lFsOF4rq+yD83Px5NJRsspyIUbAyAgwYTDy7HHfGQFGgBHwEQEy9fnamyextaTRUVMw+Ae487PgKEs+LpYQubyvyd2igmRcVZCCq0amgLQPT352Edt6fi+PXjMcj13HWoYQWRohPUwmDCE9/Tx4RoARCFUEaOPz0Htn8UKfyERTs+Ox9RtTXfwIjIgRaRiWvXQEjWYpJKuzpMREiPCsD16RyyZTRpxcBX0m8zm7DwJd9sTNo7xqmuz+NOSjcNXIZLetvVBcJfxqvr8g1/C/FQVwctEQRoAJQwhPPg+dEWAEQhMBss+mU1J7fgM7CpTfgMwrnJ2OjY4QbezIUdqTiQmZLP3znolMHIw+0T39p5N/yTm5Rbz3XeOsEQiSieZhBBwBJgwBh5wbZAQYAUZAGwQoz8FjW0pR2mB26QCZXLywotDryas2vfZPq/YoS0SUzrsZ/9b7pvqnIa4l4AhQ9KynPrvoYlbnqRP/vHuiSADIwggwAsoQYMKgDC8uzQgwAoyAIRGgqEYPvX/Wpe8U8vSFFeM8ml0YcqAyOm2P8rT+6GVhskRmKt+/IlfGlVxEjwiE/cd2j92iNU6+B5IPQnLASTGttac+uyT6wBnK9bh6uE9yEWDCIBcpLscIMAKMgIERcE6MlhwdgSeXjg6KaEi+Tglt6LwllfO1Db5ePgKkCSINEIXsnZoTL2uDn/KLzxy+KloThL4jveq5gw4H6asKkvHotSNCjqDLn30uqWcEmDDoeXa4b4wAI8AI+AkB4aD53lmxOWZHTeWg2s1exGn1yBSQGRfL4BAgknawolU4Dbu8+piKkX9JiYykf1IdZtiT/A2uV+pc5S7JISd+UwdrrlVdBJgwqIsv184IMAKMACMQBAik/vIzFwdairRkN3XhHA/yJ1hJlnDShDU8eoX8ynVYUoRh3XEJv/j4fL/eUeI3itQVTEEGdDgF3CU/IcCEwU9AcjWMACPACDACwYtA0dPFOFjZ6nGAdBou2alnB7XJid1kqK92gMYuJ+uxs4mOOzDJpIjCmdLr3iDCkvB67KPzoMADzkLEk8wD2b8heO8dwTIyJgzBMpM8DkaAEQhJBGgjsuFYLb46YwifVKq8AsgsiUK0UrjOvpGWnJsOJidqctjdWtIgTIcOVHgmTDT+/d+d7tUfhPJjUKSqlFgTRqRIxEB6SUQh2IXG/9hHpQ6/Bvt4yUzp+RWFwT58Hp+BEWDCYODJ464zAoxA6CLQN/HabePTsf6eiaELSIBHbg/TSuSBXs4J4h6cnyvyWRhd3GXL9jQm0gyUyvA3MDom/uo/5Qch4mAnnoyfv5DletRCgAmDWshyvYwAI8AIqISAu8RrahOGji4rzF020Lt4WaR3s/1zz7vLZ4sV5u6ea7yWt4k6zd3u66d6Jg+JF5Gd7i4agqyESJXQHVy1dHJMxKG0oQNkmy7ntJycf6lcIG3YKbFZckyEV00AoeApFK9DK+CkIfCUEXlwaIbOVUTKSIND5le0tlkYAb0ioDlh2Lx5M/bu3evAp6CgACtXrhSfS0pK8NZbb8FiscD5/3oFk/vFCDACjICaCAyUeI20CwNtPOvaukBaCfFqd31v7OhGfbvF6btulzLNnd1qDmtQdS8dlyY2WcsnZQzqeq0vcj69L8qJx7IJGX6NvkTzTJGI7FmP+5oUffL1qV59LagOOgmndUUkgUmB1quG22cEtENAc8Kwbt06pKenY/HixS4o1NfXY82aNVi0aBEKCwuxdu1a5Ofn9yunHXTcMiPACDACgUGATq8f+bAEn5U1uTSYHmfCXZOzkBEfabgNv7+QS40x4e5pWcLZeEZugr+qVb0eT86/vkRfIkL5QnElSHPR0DEwyXv0muF47Lrhqo+TG2AEGIHgQEBTwtDe3i6IwIwZM1BUVOSCKGkXNm3aJLQNqampIE1EWVkZVq1ahdjY2OBAn0fBCDAChkGgvcekpq9JjsfPTmY7HW5MeZyvIzMcT1Ja14HzjWbXr202ICwcgC2g+CVFRyDaFI4Yp1e0KQzxURGIDA9DTGQ4oiN6vo/sLSddE+a4zlFHTxn6TNcNJBarVTh3rz1QjfqOLrdFJw2JE1qHe6bpz2Spb4dpU095MchEaCCh6EtPLB2NZRPSByxHpPLqvx/0uh6mZscLTQaRhUCaQnntmE4LlDd1YntpI7aXNIi5OlfXLsjpL68bEXCzOFr/w1OjZZmT6RRO7paBEdCUMNi1CG1tbQLCuLg4rF69WhCEAwcOoLi42EEQ6PO2bdsc3xsYc+46I8AIGAQBMtX5zjun8fKBav30mDhCmPLuJEZFiMg0tEmU3ns/p8ZGCrt2+3epsSYkU7meV1qcSXmDKl7x5pHLeHFfJd47UeexFaOYLJHZD232B4q+RCZL+787Y0BEyeSo4Pe7XcpQcjlK1EcvNimStyBPXW7H9pJGfHy2Hp+XNXmMhhUXGY6fX52PHywYJoiw2kIRum5/+ahohiIqPbF0FBM+tUHn+l0Q0JQwkBbhnXfewa233ip8FMg8qbW1VZCEHTt2uGgUmDDwymUEGIFAIrCzrAlfWnsMF5s6A9ls/7Z6CAKd4JPpUUZcJKQNvecNfy8pkDb9etvw+wvQ6hYLXtpfheeLK3G0Wjp46itksvSVoizcO8MYJkvuoi9RjP4XZITcJK2FPeMxkQQW7wiQn8e2kgbsIC1CaSOqWizeL3IqkZsUhd8vGYkvT81SdJ3Swn0d0InwP3btCJH4jYURCAQCmhKGvgN0JhCNjY0+axiamppALxZGgBFgBJQg8OfiBjy+q//pdUKkZFYTHREGMsUR786vPv+TTHSkMmSS4+06T3XTtUaX6OhomM19TKv8OKjDNZ147XgT1p9qQWOnexOvwrRI3DkuCXeMTUBGXIQfW1evqqOXzZiYEa1eAyFW84EqM3aWt4vXrvIOtFi8m/VNTI/CnNxYzB0ag1hTOP52oB6fXuxwQW5KZhR+uTADM7LVySXR1GnFQ1uq8WGpKzGeNzQGjy5I5zUSYuvY1+EmJSWBXkpEd4TB7rfQ0NDAPgxKZpLLMgKMgM8IVDSZ8aVXj+Oz870HDWR68PQto/HvM7N9rp8rUB8BS7cN756oFc6/G0/VocsNdyALkiVj04TW4ZZx6YiMMD4hUx9Z47XQ2W3D7gtNPT4IjfjsfCNaPJBJ++hobczITcSVI5JxZUEKrixIBvnu9JUPTtbhRx+cw/Ea1w38nZMz8fiSkaC8CmoIma/d++aJfqZSFMqXtA3sl6IG6lwnIaApYejrp0AmSSTk6MxRkniBMgKMQCAReP9ELe5+/aQILWqXCVlxePsrE1CYGRfIrnBbfkKATJZePkCRg6pwuMp9lmKKNLVqqmSyNH0om/H4CXpNqqHABET2yUGZzIt2XWgCBRwYSEh7NycvyUEQrhiehNhIeT4JFKvgr7vL8eiWUlxu671vkCbxwSuG4ZGr85Hohmz4Cg7do57ccQm/+Pi8S1XkIP/PeyayU7SvAPP1bhHQlDBQj5zzMGRlZblEQeI8DLxqGQFGQG0EKBnZwxvP4s9flLs09d15Q/H7JaOE6RGL8RHYV94itA5rD1aj1mlz5zwyPSeGM/4M+H8ETeZu4aBsJwjFl5rdapScWybn//nDk4TmgLQIs/OSEOWjhqnZ3I1ffXweT39+SSQqtEtmfCR+cd1wfGPWUHgJAjYocNxF2iLfhpIfz2FNw6AQ5YsGQkBzwsDTwwgwAoyAVgicrGnDHa8cwzEnh1lS6b98ZyFuHjdwGEut+szt+oYAmyz5hp+WVxPR++Rcg0QQShqF1sjqxQUhLdaEhcK8SHpNy0lUZfNOuJxvMOPhD87ijSOXXWAiTeUflozEksI0VeAjh+jHtpSi0dyN5OgINDx6hSrtcKWhjQAThtCefx49IxCyCDy7qwLf2nDaZfxXFSTjlbvGY2hSVMjiEkoDp4g4L++vwgv7KnGkynOUJSMmhjPqPFJYU4oU5fyqaO4UGUf2XmxGq8VzzhIac3ZCpCAIC0YkY1FBCqbmxAccis/PN+G7754BabWc5frRqfjTzaMwcYj/TRztWbkpGzdHyAr4lIdEg0wYQmKaeZCMACNgR4ByK3z97ZOgWP7O8uvFI0RcdZbQRKD4kmSy9MoAieEorwGdFs/PT8Y1o1KYWA5iqbgjBKUNZkEQiBgoFXIuJs0BzQm90/zoRV49WI2HN57DpT6hmb8xKwe/Whz4xG96wYX7YUwEmDAYc96414wAIzAIBL4oa8LKV4+jzClz8rCkKLyxagLm5isLMTeI5vkSgyAgJzEcDYU2q/Pzk3DNqFSxWR2bEWuQEarXTX8Tgr49LcyIFWRNRDAakax70kYZ3clkiHwc2py0I4FO/KbejHPNaiNAviqUL2TruQYRlOPRa4drokViwqD2THP9jAAjoDkCZOf8261leOyjUhenyNvGp+PFLxWKrMYsAyNgMXejq7Mbls4udJm7YTF3wdIp/a+r52/6n1Sm5390jUUqK66ha+l7+99OdYr6qR4LvTuVEXVJ9Qwdk465t03A7KXjkJiu/uZcTpQlZ9RyEqN67eVHJGPSkHiEBZHPPAUIKGvoQCm9hNmQpBmwv+ymQ4P9LRFUhCFlpe59RUt/p8RgeGqMzw7Kg+2br9fRWnpkcwn+b28lnPyikZ8cjf+5sUD1xG/O/acNKGHKIVh9nVX/X0+EwE4OiCDQXDV0dLs0RM+t9fdM9H/jXmpkwhBwyLlBRoARCCQCnFtBQru1sQPtzWa0N5nRRu/NndJ7kxntLWa00bvL9z3lmswwtynLfhuI+Z105QjMXTYB0xaPDkRzIrKSnh1u/QkCbfxP1LT1vNpxolr6+0KjWfgSDFaCmRDIxeRoVSu+995ZfHy2weWS2cMS8fQto0SIVzXFnjGaM0WribLyul/cVyUc18k8z5s8es1wPHbdcG/F/P49Ewa/Q8oVMgKMgF4QePd4LVa/ccLlhGZqdjxe+zLlVlD/hNqfOATbht9f2MQmRQuNw9xbxyN/Ypa/qvVaD4X03HauATvONwlTgd0Xm71ekxAVLmztF41MFpoIemkpFB2MiABFC6MEZCeq28Xn5k7XE00lfXRoCFKiUZAWK8y27NoCNtnqRfKd47X48cZzOHm53QVetRO/LXvpKDYcr3W0SYEenlg6ShMTFyXrKtjLhv3Hdo9DpMhXV41MEXO0bGK6ZnPFhCHYVyGPjxEIUQQefO+siIvuLN+bn4unlo4aFCKWDskEx9m8xmFG0/N/Z1Mc1797TXL6XiPMbywDb9BqzjegscZ94rFBDWaQF8XER8EUFQFTdAQio0yIjI4Qn6NiIxFhCkckfRcVgchok/Q3vfeUofL266QyUh30P1FnVP9sus7d7O6y4tDH57Dng5NCK+JOckanY95t4zH7lvEBMVly7oNz0rBtlBugtFEWymSHT87UZJOvJGmYrMoBYfN8vLpNvGhzery6FSdq2nG61nWjKrc+IgQFqTGCCNgJQUEafY4JSh+OxupWnC6+hDN7L+H03ku4fLERc28bj6UPzPPLGntmZ//EbzQXP1o4DP95zXC3WablzpW7cmTiQqSBQsA6C2eK9gVV99fSfYCidMkx/brquYOg8iR0PyByIJGEeEG49SBMGPQwC9wHRoAR8BsC/syt0NHaiXW//gR73jvpt/5pVVF0XCToND4uMRqxiT3vST1/03tCtOP7OPE5SnymsvHJ+nhg2bHb/+EZ7NxwDEe2l3qEM9AmS3070tltw+4LTYI4UM6Az843oqVz4JCgpnBgRm6iI+swOVInycgUbLNB+BXYTYeIENhNiqpblZuTUfbjsRlxGJdpf8WKvynjOTnrBrNUlzYIgnBq1wWcO1CBugr3mqPIGBNu/MYsXLt6uiC/vkigE78NlCn6+RXjQKFZWZQhQH48tOEnQnagvAVbezb/ShLpbT3XqGvsmTAoWxNcmhFgBHSMwHN7KvCNf/ont8KF4zX42/ffQ125d1OTQEDivOGXNvTSBl9s/vts+GMToyRioNMNv7/waq5tx+53j+OL9cdQcbbObbXCZOnmQuEsHUiTJXed2X2hGdso6VgPiSCzJm8yLScBCwskLcSsYYmoabX0mBFJ2gKKSnSwcnDaJ8pEPF4QAYkQSH/HYWSavgiiN4x8+f7iycs4vfcizu4rx5niS6A1pUSSs+Jxxw8XYOZNhUouc1uWNp1kptQ38RvNy++XjMTN4/yb+M1dpmjq2LIJ6Xh+RaGsk3GfB23QCgi7DcdqBUGQohd5/i2XPDxbN1oCX+BmwuALenwtI8AI6AKBxo4ufPWNky62uXRa+4vrRuCni/IRrjBSzaevH8a6X33Sb2zCJMfZHMfpb4fJTR9zHGdTHGGe0/O969+uJjx966LTTJaBESg7Wi2Ig15Nlvr2nrQCR6paHeSBshdXtijXBnhbF/Q7GJkmEQLp1UMOsuJCckNYerhKEAQyMTpTXA7SInqTYeMyMXrGUIyZOQxRMSZ8tGYfTnxxweUyIqN3/nQRCopyvFXn9ftdF5rw7Q39E79RONmnl1LiN/8mo3POFG3vHJnC7P/uDK99DcUCLxRX4Wtvedc6k7/csgkZmjgoqzEvTBjUQJXrZAQYgYAh4M/cChQNaM0jm3Fg8xlH/8NN4eIE8eq7iwI2Jm5o8AiQr8PhrSXYuf4Yju4ohdU5hmVPteERYZi4QIqyNPmqAuF/oQchJ2QyX/q8TDJj6mtnPlAfyXSpkMyIsmKFpmB8VrzwKdBTIrNAY0yheM8TQejxQTi3vwLm9oFJGa2N/AlZGD0jF6Nn5mLMjFzEJPTP/H50eyne/sOnqCypdxnW9BvG4PYfLEDa0ESfh+sp8dt9s7Lx2xtGIj3OfwcJZKZ0r9OhC2m0tt431ecx6KECe6hS6gtpA0jof2Q6RCLCAjeYMSIlGp/cN9WrNsAeacp5bOSYXDQ0AVcVpEi+B0Pl+S7oAR+5fWDCIBcpLscIMAK6Q+A3n5Thkc2uduwrJmXg73dQbgVldsWV5+rw7HffRU1Zr7NqanYCvv6nmzBicrbuxs4d8o6AMFl674Twdyg/3RsZxvlK8s+YeXOhcJbOmxC4KEveew+UN3WK8JtEIMg+mghFXnJ0DyGIE4TArjkYmtR/UyunjWAqQ4EJzu6vEKZFRBJKD1WKvB8DCTnbj5iSLYgBkYRR03IgV6NHZHTHG4fx3l92orWhw9GMKTJCHDDc+M1ZIK2kL0KJ3/746UX899Yyl8RvtEH9zQ0FeGDuUF+q73ct2dHTplrLaDz+HBCZDF393MEBTYac25MTspTIxvffOys0dOScTOSA3oNdmDAE+wzz+BQhQMl1tpY0iBsm3Tgp1CCd1k0bmoCZuQkiG/A8zgisCFM1CtNG6iuvHXc4ltnb+NvtY3DfLOUmAXveP4lXHt0iEorZZcKC4fi3x28UPgIsxkfgwrFqfLHhOPa+f1LkpHAngU4MZ3xUtR1BR0unQ3tAJKHsWLVbjZJzL8kXaGRRjkN7MHzyENAG3xchs6aNz+7G1lcOigSDdklIjcXND8zFghWTQJoLX6SqxYL/3FyC5/ZUulQzaUgcnl02VkTY0kLodH4gTVhDe5fo1m0T0mV176H3zzpO/u0XuEteRs7E/7x7klcn4fXHanH7y0dltU2Rv0iropeoRLI6HcBCTBgCCDY3pT8EiCB8fK4BZD9MJ3l9Y2J76jGRByIOFNGEEu6Mz4rT3+CCtEf+zK1AJ5LrfrNVmK/YhR7st35vPhb/G9vvBuMSMrLJUjDOh5Ix0Sn+qd0XHSSh/PRlkC/IQEIBAYR5UY+JUd64TJ83757aowAJb//xU1AUL2fJHpmGO360ABMXjlAyXLdlyXH+/vWnsb9CMqexy91FWcIxOjvRN42G3A4SUaCTezmJxqjO55cX4t4ZQwasng7prv77QbldgBJtAPWXhDQBpBlIiZW0AyQjUqVcISwDI8CEgVdISCFABIGytQoNQkmDiEfuDyH1MEUwmZ2XhDl5iYJMUAQSFv8hYO6y4eGNZ/HnL8pdKv3uvKH4/ZJRiDYpO8GrPt+A537wPspP9ZqqJKbH4r4/3YxR0/2r5vcfClyTPxFoqm3DnndPCM1DxRn3JktaJYbz5ziNVBeFNa0tb0LtpSbxXnepCY2XWwUxKDtahc6eE2tPY0pKj8OoGUPFb5iclIcVZgR8+BSO9fX/3gqKtOYs4+flY/mPF4LyhfgihMU/9lbiZ/86h8tt0gk+SWJUBP7r2uH4/hW5MCmN9KCwQ2ps7mlTX/D73bJ6QtqA9fdMDAlTIFmABKAQE4YAgMxNaIeAswbBbmLkrTeFGbGgaBTkuJQVH4V2Szf2XGoGnexQNlcKayhHhiVFYeawRMzPT8KsYUmYnZcY9DHM5eAymDIna9px16vHXMJHkkr6pTvHY+kgQg0WbzqFV/7rIxcHyHHz8vC1390IMiNgCT0EKMoS+Trsft9zYrgxs3JBJ9SFc/NROHuYbFv30EPT84jdEQI7QWi63KYYqrScRGFeJMyMZuQiZ5R/Q48q7pDTBXs/OIm3/7gDlPzNWa5YMQm3fMf3xG/17V145MNSPLPL9RCFImH9v1vH4NpRKb50f8Br7U7SZC400Ok8nebTs5S0C3ISmEnOyK54BaMDsWoTo2LFTBhUBJerDjwCg9Eg0M3VHtngaiIJCQNrBugUhIjDLiIQF5qwr7zFxRnN06jJhHVCVrwgDmTGNCcvCZOGxCNCHwFaAj9ZMlv8+55KPPjeGReMyV73jS+PR06Scv8CCpdKYVOdZekDc7Hk/tkye8TFgh0BOYnhCAMiEBPmD8e4efma53jQy5z4mxD0HVfWiBQUzs5z+CBQHgQ9C/lFffLSfnzw190gE0i7+DPx26GKFty/4QwoYpyzLJ+YgSeWjhKO8iyMgK8IMGHwFUG+XlME3Dkpe+sQOTFTJks69SCi4I0geKuPvifSsLOsCcWXWrD3UjMOKUiktHBEsjBjmpuXhOm5CShgW0oBOREzigzS18nv14tH4LcVT9oAACAASURBVOdX58uZFpcyly824rmHPsDFE71mAqRN+PqflgjTBRZGoC8CcqIs2a+JT4nBuLn5GD8/X9iqJ2UEn18TRRyizMd2UyFJM9D7ubFmcAnknHFPzoxHWm4S0ocmIT03UbzbP1OoUl8dlLVa5bSW3v3z5/j8n8dgs/Y6XqRmJ2LZQ/P9kvjt5f3Vwmyzbz6Pwd4ztcKK29UnAkwY9Dkv3CsPCPhqYuQvguBtgtosVuy52CxOfOidNBEXm7wnCKJ602JNjmhMM3MTMX94EijGeqgIhY787dYyvHyg2mXIZOL1xqoJAhulcuiTc3jhp/8C5VmwS8HUbHzjyZuRlKHvE0qlY+Xy6iBA5jJHPy3F8c/LcGJnmUsYTXctkqMrkQeyWx9rQPOl+spmXDxxWRBsel04WYPai64n2INBOlgJgVwsys/U4o3/2YZTuy66XDJi8hCsoMRvU3wL4dxs7sYvPjqPP+5wrX9kagz+dPMo2dGK5I6Hy4UOAkwYQmeuDTlSuwaBIhhRIiMKc+pNSINwZUGy5IfgJw2CtzblfE++D2TG9Pn5RqGFIDLR0mmVcykmD4nH/XNycM+0IUgMUvJA8/v7Ty/gvRN1/TD56vQheGrpaMW5FaiiN3+3HZ+8fMClzsVfm4FlP7hCFvZciBFwh8D5o9U4+UUZjn1+Hqf3XPIKkp7Nly6dkogBvV84JpGD9iaz1zG5K0CalXS7hmBYEtJySFMgaQzInIhFQoAOMf75px0gEy5n8Vfit+PVbXjgndP45FxvXhlq56bCNPz5ltEYmcZRgYyyFslyYeeFJmHFQAeQFM3xp4vy8NsbCgI6BCYMAYWbG5ODQEl9B145UI03DtfIMu1xdlLWE0GQM9bDla3CnKn4EhGJJhT3ZJ70dG1cZDi+UpSFb88dGjTRITYcq8Xvtl/oZ39LkacemJcrIn4MJuIUnZD+/YcbRfImu1CIRXJsphwLLIyAvxCgyD2n917ECSIQn5WBkgAOJBR5adzcPJFtOpDmS5Qv4OJxiRCQ9kAiCK6aPG+YCEIwLBnpOYlItxOCYUlIz2FC4A07d99vX3eoX+I3KnftvdNx0zdnu80yraQdeo7+4P2z/TTcP78qH49ck48YnWQ5VzKmYC5b2dyJz843YRcRhAvN2HOxCR1d/WMH0zOx+ufzAgoFE4aAws2NeULgYqMZ6w7VCJJADsUDiRo+CHqaGdI80EnC3kst2F/e4lGrQrkgiDisnJKF2EjjeU6/tL8Kv9t2AUerXbVGOYlR+NHCYfjm7KGIjxrcuMh0hEyQ2pxOSYdPGiJMkFKGBH9GTj2t51Dsy6DNl+bnY+ws/0Rf8tWkiHwFckanYdi4TAwrzJTex2X4nLk4FNeDtzGrnfiNskX/5pMy/PqTMpeukJknmSl9aXKmty7y9yohQAeF4pnfo0GQa7r87TlD8ZfbRqvUK/fVMmEIKNzcmDMCl1steONIjdAmEKP2JMFOELytCsLmr7vL8dJ+9yeBFHubQtbdP2coJug8gRw9uCh++O+3X+iXHXRMeix+sigP/z5z8Da81m4b3v3zF/jwH3tdYL3mniLc/oMFCOfTNG/Ljb/3MwIUM59O8YXvwxdlOLu/HJQ8zpNEmMIxatpQyf9hfj6Gjc9C2AApRqxdVlSeq+/RGkj+BpdOXvaYzdpdu/HJMcgtzOghBZnIK8xE9shU/r34eS14q07txG/n6jrwvXfP4P2Trhqw60al4M+3jsa4zOBz1PeGeSC/P1vXIUyKyCx5Z1mzCNcuR8iH0R4YhXz4KEBKWpxJzqV+LcOEwa9wcmXeEGjs6MZbR2qw7lC1yKzc7SFLJ20eV07JxJenZnEW5R5Q69q68MK+Svx1dwVOXXafcI4iLpGvw4pJmYiiOK46EYqt/f++KMfTn1/ql8eCNCU/XZSP2ydmwJdcQ3Sq+/cffoCz+3pjksckROGrv7keU64ZqRMkuBuhjoAv5kuUjKypptUnkyLyJ5C0BhnIm5CF3LEZoFwGLPpBgBK/kWM05QZxFnKgv+PhhRg6xrfEb+Qn9uC7Z3CuJ/sxtREZHobvzc/FY9cNR0JU6ATZUGvWWzq7Re4mu+aA/BerZeRwomcghVsnUjA3X4qeSERuoEMDtcbQt14mDIFCOoTboR/OO8drse5gNf51uh6dHlhCfnI07pqSiZVTszB9KJuNDLRkiGw9u6sc64/VwuIUos9+TUacCV+bkS20Dlo6t1U0d+KPn14UGpK+Dt50qvXTq/L9klzo1O6L+MePNqKlvpdI0Wbovj/eJOysWRgBvSJgN186uqMUJ3ZeGLSzsbvx2QkBmRKR1mDY+Ew2KdLrQnDTL0r89s8nPkNDZYvLt/Nvn4BlP1wA0gwNVsxdNhFk4r8/KUO7k8aLTEIfv3Ek7p6WNdiqQ+460iJSQBYyJZYIQjOOVrfCzaO5HzZZ8ZEi8t9cCq0ukrwm6paw6YYw1NfXY82aNVi0aBGKiooEqAcOHMDGjRvF3wUFBVi5cmXILUSjDphMTz44WSdIAp1mON+QnMeUnRAp7CfJDn9efpIuWLSRMKcoUn/fW4G/7a7oZ+JD4yAdw3WjUwRxuHV8Oky+HOErAOZMbTv+Z9sFkJ+CM0Gk5u+YmIH/uCof0/xECj/43114/5ldLr1btGoq7vzZIgU95qKMgD4QKD1chZM7L+D4F/KiL1GvyZmf/AzyJmQKjQFpEOidxfgIeEr8RmTh9h8uwLzbJ/g0yAuNZjz03lm8dfSySz30PH72ttGYksOHd30BJm2/XXNA76RJaDR3e50H0voX5SS4EAQj5V3SDWFYt24dSkpKsGTJEkEY6O933nkHt956K7Kzs7F27Vrk5+dj8eLFXieFC2iHwPsn6vDa4Wq8feQyWi3u7XRTYiJw5+QsoU2g0Kd6Ekquc3rPRZzac1G8V5bUI7sgVdgRD5+YJWJkFxTl6KnLjr4Q9s/tqcCG47Vu+0cnR1+fmY37ZueolvmTnLQp2dqbR1wfPtQhavvHV+ZhTEasX/AjbcL//XiT2FzZJTo2Enf/8jpMv3GMX9rgShgBLRFwZ77EJkVazoh2bTfVtuHdp6TEb85CTvJffvQaZA337Vn60dkGfHvD6X7mruRc+5sbRiAlJvA282qiTZt+MpUVr3bXdzKdrm+3OL6j3BbO1tMU1VBOSHTKsG3XHJBpEeVUMrLogjCQJqG4uBgtLS0ODQP9b9u2bVi9ejVSU1NBhIIkVLQMP91UIuy9k2MiMDItFsOSo4VpCb0PT4nB8JRojE6P1UV0HLrRkCbhzSM1aOhwz7LjI8OxfBJpEjKxpDBNN78ZIggnd1/Amb2XxHvfmNieOppP5GFqDvInZIES7lCSJr0IRZwijcPf9lSgqqU3UZlz/0jb8I1ZObh5nH/6velUPR7fXtYv5jeFgSXtBkU9IsLiLyE/hed+8D5o/uxCdr33PXGzzw9Of/WR62EEGAFGwN8InN57Ca/81xbUXHDNr7D0gblYcv9sn5sjE9JHt5S6HPiRieuvry/AN2fr57BMyYZfIgC9pKC507s2QCmQsaZwzBxGPgeSadH8/CRk+/GZp7Q/apTXnDCQKRKRgXnz5gmCYDdJcjZRKiwsDCkNA2VpfOyj87Lmm07riTgMTSIi0UMmUmMwIjUa+ckxyEqIlFWP0kI7ShvxxpHLeP1Qdb809M513SnMjSSSoId4z7TBPLXnAk7tuSQ0CFUl9UqH7rY8OddS2E4iDyMmZ2Pk1BwkpPnnJN2XDr599DL+d2c5tpx1TQ5kr5PWzH2zcvD1WTkYMoi1QpoEyspMuSSchWJEP3RFLr41d6jfT6YoAhJFQqKISHYhtfzKR66GiZ31fFkufC0jwAgYAIEuSzc+/Pte/Ou5vaC/7ZKZnyw0rKNn5Po0CsoF8MMPzmHtQVenawpQ8cxtY4RTrrnbig6LFWR+TC/yibD/LX3u+a6njOOz+L9Utl+Znjrd+eU5D+j05XaUN3f6NEZfL6b8T7PzEjEnL0mYU4eC36XmhGHz5s1i3mbOnNnPh8FOGtra2hymSr5Ost6vf3l/Ne5544TfukmsNz8lGiNSSSvRQyR6NBTDU2MUmaZQtsHXD9cIbUJZo+csoEvHpQmfhNsmpGvuvOOsQbCbGHkDl7KRFs7OE/HQE9JjYenowvkjVSg9UoXzh6tcHGsHqovi/ZMmYmRRjkQmJmUjKlYbtS6FcyMn6eeLK1Hb1uW221+alIFvzhkqywmZTJ8e33YBZ+o6XOoiFaw9NKq/CWJ7cyee/8kmUI4FuxBB+Mpj12L2LeO8TSt/zwgwAoxAUCFQfb4Ba3/xUb9M43NvG4/lP75S+Lb4Ip+WNuKBDWdwuKrVl2p0eS2FI0+JNYkDLem993NqbKSw7rB/lxprQjKV63lpEdJUDyBqShjIT2HHjh1YsWIFOjo6XAiDP0ySmpqaQC+jyM7yDnxpfW9IyPm5Mfj+zDQRevRiswXlzV0oa7KgvKULF5osuNjiH7XasIQI5CdHIifehPykSAxNNCEv0YShCSZ0dNvw/pkWbDjdgtIm9xtNwveK3BgsG5uIm0clIDFKu3CerfVmlB2uQenBGpQdqkHdRdeTb3drIW1YAvKnZGLE1EzkT85EfOrAN9nGqjZUnKzHxRO14r3ybAO6ZDg8hYWHISM/EUPHpmLouHTkFKYic3gSwgMc/nT96Ra8dKQJuytcN/t2bAqSI7F6UhJWFCYiJaY3cRrZbL56vBnP7m9AdZvr2hubGokHpqfijkJ1HOTKT9bhn7/ZhaaaXhOk1KHxWPHoPGTkG9su1Cj3J1/7GR0dDbPZ80GDr/Xz9YxAqCJweEsZPnruENqbek/dY5OicN03pmDStfk+w/LikSY8vrMWTZ0e4qD73ILyChIiw5EUHY6kqHAkR4eLfQd9To6OEC/7d9L/qGyEKEsv5+ea8paD44qkpCTQS4loShhIu7B3r2uCJeo8OT6fOCGdstt9FvoSCCWDNELZEzVtmPvMfoenPSUr++Jb0wTLHUgowkFZgxkldR240NiBkvoO8bm0591TdCJ/YHLF8CR8pSgLX5qUiYx4dUyfvPVzMCZGQwpSMWbWMIydlYuxs/KQmO6b6RCZxpSfvgyKbnL+cKXQRFScqQWFWvMmkTEm5I/PwogpkgZi+OQhIKfGQMix6jZhrvTivip4sulcPW2IyI+w+0IT/rKzHE19iBHZaf50UR5uGe9bXPCBxvvJywfw9h93gBJU2aVo8Wis/vViRMdps+4CMT/cBiPACDACchGgrPZvPb4dOzccd7lkzKxcrHr0Wp99uyjR6k82leD/iitF/bQBjzaFC1Nj+yvaFIb4qAiR0yEmMhzRET3fRTqXob/DnK5xLeOuTkcbPXXGRvYeZMnFh8v5joCmhMG5+33DqrrTMLS2tmLVqlWIjfVtg+c7bP6tgX6Is5/ZLzb7JOlxJux9YLowI/JVKOzm+YYOEXLzfD29u/7tyUnZU7tkw3jXlCzhl0AO2IEWd1GMvPWBohxJBGGYePeVIHhrj76n6Cbnj1ah5EAFSg5XigQ8DVXetR10LamRyaFa+ENMkfwhyEdCLWm3WPHqwWo8s7McxX18ETy1SU7TRBTIdlMtIae+TX/bg53rXaOCrPzPq7HwzslqNcv1MgKMACNgWATIKXrtYx+BzJWc5eZvz8FN35pj2HFxx7VHQLeEgaBx1kDExcU5IiZpD5v/ekCbtUV/O+hIEU4+B9u/ORUzcwOTeZPap5j5l5o6cbauHRRhh9LHk+aipK5dODRPyY4XuRIo6/KoNN9JjBL0fPVBCBRBkDOmlrp2QR5KDlag9FCV8IvoaJXnuEURgBasmIQ5t41XNfESOS+Tr8MrB6rR5iYs7t1FWSIr88QhcXKGPKgyJ764gK2vHMDhbSUu16cNTcQ3n1oqYsyzMAKMACPACHhGYOOzu/HeX3a6FKDQq6seuxZjZvrmFM24BxYBOnAsPVyJcwcrxL6Bojle/+8zcdv35we0I7ohDAEdtY4au/3loyJbr1023DNRJNgKZaGTZcpwue/D0yg/5T6ngDM+WmgQ/DU/NL6y49UoO1aNUroZHHWNStG3HTJhmn1zIRbeNQV549XbOFPcaUq69r+7yoW5270zsvHwlXkiEpdaQvHFP16zX5hzOQs5ik+/YSy+9JMrVdW0qDUurpcRYAQYAS0QGMgp+o6HF/qUKVqL8YRCm5T5/RxZJhysQMmhSkEQutyEgU1IjcXvtt8XUEiYMAQUbtfGfvD+WTzx2SXHP/9000g8tGCYhj3SrumGyhbs3XQK+/51WvxABhIjEwQ5CAszJrpRHK3GxePVInmcO6EITFfeNQUzl4wFEQkjCt0ct687hO2vHUJrg6sTdlpOIq6+uwjz75jIRMGIk8t9ZgQYAV0gQH4Nb//+U7Q29t5jKVM0kQaKqMSiHQKCHPQ88+m5L9d0+cq7JuOuR64OaMeZMAQU7t7G6OT22xvOOP5x/+wc/O+y0MpOS5l69314BnveOyEYtScJdoLgbQme3V+OHW8cwe533YfbJcffucsmCLv+nFH+ScTmrU++fn/hWDU+fvmA2zGNmj5UEIVpi0f72gxfzwgwAowAIwCIA5m3//BpP6dof2WKZpC9I0DWE3QgSvsdORYF9hpj4qNEYJSCKTkomJKNEVOzNdEOMWHwPsd+L7H5dD1ueOGwI4rOdaNT8K97JyM8XLtwpH4fpIcKKZb+/i1nULzxJE7uugib1X0oocz8FHFyPvOmsbrKohwonNy1Q6dDO9cfx443DvdzaLOXp802EYdp14+GKXLgCFuBHgvN9YGPzuKTlw6ASJCzRJjCMWPJWFxzzzRVTa0CPWZujxFgBBgBPSFwpvgSXqZM0WW9maLpWXHDfTNx/ddn6u65oSfslPTF3GYRfgekNSg9WCn8F8mP0ZuEhQE5Y9Id5KBgajaGFKSB/q+1MGEI8AwcqmjBvGcPOBxKJ2fH44v7i0QosmAV+uEc+uQcijeewrHPzqPbKTym85hTsxMx48YxgijkTcgKVjj8Mq6Tuy7g09cP4+DH51zCjdorj0+JwTzSOtw1GRnDkv3S5mAr6WjpxGdvHsHWVw+irrzZpRqywySCc+XKKUjKUM+RerB95+sYAUaAEQg2BNTOFB1seHkbD4VQrzxX10MOJJNiuaHVE9JihdZAaA+mZoskr3oNF86EwdtK8OP3FIFo5l/2oarFImrNTYoS4VOzE9ULmenH7iuqymLuFhl59248iSPbSkCf3UlSehym3SCRBAolqgcWrWigGhemKFKfvX0En71xBHUVrptxe9fGzcvDwjunYMpVBQg3BS5+dU1ZAyiHAmlFzO3SmrcLRX26+p5pwoGbsjWzMAKMACPACAQWAXKKJm3D2X2uGl8ycV3+8EKfM0UHdjSBa420/UJrcIheFSIHEx2MeRPSpFOUPyIGdpKQPky90OTe+qP0eyYMShEbZPnWzm5BFk70ZKpNjI7Arm9Nw/is4DpVPbK9FMWbTuHAljMiF4E7iU2MElFvSJtQOCdvkIjyZX0RIOzpJJ+0OW7JWUYcrlg+CVesmAjS5qglnsKiUnuTryoQ/gk872qhz/UyAowAI6AMAU9O0bf/cAHm3T5BWWUGKU2b/vZmM9qbzGij9+ZO6b3JjPYWMygRnv37jrZOl0SsF45W9zsEczfslOwEF+3ByKIcg6DjvptMGAIwfd1WG2584TC2nJESqZCrwsdfn4JFBSkeW1//xGciFn1sQjTS85KROiRBmJakDEkAxaNPz0lCZn6yLqLjnNx5AXs3nsL+zafFj86dUGjMadeNFnbqExeOCADqodsERZza8eYR7HjzMEgD4U5o477gS5Mx6Ur/zcXnbx/Fxy8dcBsWlcyjSKOQmaeteVTorgoeOSPACDACnhEwmlO0kg2/nQDYCQGZSftbIqMjkD+RHJOzhbUEkYNgM7NlwuDvVeOmvq+9eRIv7OsNFfp/y8fiazOyPbb8wf/uwvvP7JLVMzqtT8tJEiQibWgS0nOkd/E5J0m1rMbktEohUPd+cAoU7ciTTL9hDOg16coC0A+KRSECjz0GPPUU0OCatdNRy4MPAk8+2Vtpn/L7kqZhR9o8nEwodNtwaqwVCyo/wRXlnyCx241Jk5f6m0xJ2J62ANvSFqDNFO/SBmkxrsqswoJNTyKm3kOoXC/1exynQhi5uA8I+LgG+7Usd87tF3J5n+4Bfsffh6XEl+ofAcoU/Qo5RV/odYqmXi99YC6W3D/bLwMg6wPaxIsT/OZO6Z0+i9P9TtCGvrWhHW30ndP/pfJm8b3WQoFZek2LskPC75IJg8qr7rdby/AfH5Y6WvnZojz89w0FHlul0Jkv/seHfusVbdJTcxKRLkhEkvROpCKXCEWiItMUyguwn0jCxlOor3RvL08dn3jlCMxaUogp14zUrfOO3wBWuyJvTh3DhwOlvevLkxNITVQGPk27AjvT5qI13L0Z3LTG/VhY9xkKW0/3jspD/RdihuHjjKuwO2VWPwRcwqL6qf/o2w+1cef6exHw1xzaa5S5Zh0d4PIDr8ZA48O/jZBAwN3BpT1TdO7YDIcpj7m1U+R3oI0+bebJlr+tqedzDwGgk/2OZsn0p2++Ha3AJMfi2KRoxCVGC18Nsuagz7F9Pvd+H+X4nnJYhKIwYVBx1t86UoMVa487WrhjYgbe+opne0Bi9k9+7S1HeYqPvORbs2HtsqGuogn1lS2ovdiIuspm1F5q6hdxZrBDIW1ERm4yUrMTkD6s5z03SZAJi7kL+z88IzIv9z1xcG6PbNIpBOq0xWNAWg8WPyHw/e8DL7wANLqe9jhqf/RRgE6A7SKj/J5ZXxYRlvo6utmryDTX4Mq6HZjTsBvxjzzsUv/+VT/HJ3s7cDZ6eL8Bzm7Yg2uWFyLvyUcU9UdW//uO00/wcjUyEJCxpmTNob2pQaxZrt+/9wCf8JSxZLhIcCDgKVO0HkbHG/7AzwITBpUw/6KsCVc9dxCd3VKegbl5idh631REe4hSQ9l8f7/qNYenPSUr+9Erd3ndfNNJP0XHqb3YQyguNUqfy5tQX9HsMTqRP4ZNNnqzlo7D9OtHg8JjshgLgYqzdfj0tUMikY8nFe+cW8YJv5PKc/XCp6ZvJCYOi2qsOefeMgKMACOgFAF3TtFK6+hbnkJ/0+l9DJ3oJ9IJf88JfkIU4pJiEEOfe74jDYD43KMFoM8sgUeACYMKmJ++3I7Zz+xHQ4cUJWh0egx2f3saUmMj3bZGyTweX/Wa0BqQ0Cbsx6/ehfRc38NtkdMraSco/n1deRNqK6T3xppWUNhLT07KnmChGMHkkzDzxrGgCAAsxkfA0tGFPRtPCfJQdrRa1oByRqfjmtXTMD9II2jIAoELMQKMACMQIgg4O0WL033a5CdGIz45GtHx0mY+LjEK8SmxwhTZTgASUmIRFUvlJQJA5SgICovxEGDC4Oc5q2+3YNqf9+F8g1nUnBJjwv7vTseIVPc2b7RZe+LeN0H+ASTkc/DQi1/C8ImBSVxG7VPGx4bqFmFy1FDVgssXG4WPAmktmmrbMHRsOqZfPwYzbyrkKDd+Xi96q+7CsWphrrT7/ZOgtdFXOCyq3maM+8MIMAKMACPACKiPABMGP2Js7rIKM6SdFySH4KiIMGGGNC/fs6bgrw++h0Mf98bN/+bTSzHl6pF+7BVXxQgoR6CjtRPkgL/9tcOou9SEucvGc1hU5TDyFYwAI8AIMAKMQFAgwITBT9Nos9mEg/PbRy87anxz1Xgsn5TpsYW3Ht8u4tbbhTIrkpkHCyPACDACjAAjwAgwAowAI6AXBJgw+GkmfvavEvzPtguO2n57QwF+ushzFuPtrx3Ca7/e6ii/8M7JWPmfV/upN1wNI8AIMAKMACPACDACjAAj4B8EmDD4Acfniyvxb2+dctR07/QheH6F+0RZVOj4F2X4yzfXO1KNj5ubhwf+ugzhlAKahRFgBBgBRoARYAQYAUaAEdARAkwYfJyMzafrceMLh2GVoqfiutEp2HTvZER42PxfOnUZf7j7dVCmQ5KhY9Lxo5fv5ARnPs4DX84IMALqIkARorsBiHfxsjn97el/csrIq8sKIDUyDGMSwjE6IQIx4eqOl2tnBBgBRoAR6EWACYMPq+F4dRtm/mUf2iz0KAPGZcZi7wPTER8V4bZWijz0u5Wvobm2TXyfMiQBP1l3F5Iy4n3oBV/KCDACjIB3BMxWoFO8bOLd3PNu/0zvfcvYv7P0HIh4byVwJfJiwwV5GBHHzCFwqHNLjAAjEKoIMGEY5MxXNncKsnCpqVPUMCQhUpCFYcnuE4pQYqzfrVyHqpJ6UT4mPgoPr70T2SPTBtkDvowRYARCCYFg2/D7a+6iwoHR8ZLWISOKzTr9hSvXwwgwAoyAMwJMGAaxHlo7uzHv2QM4XNkqro6LDMcX9xdhSo77RGbWbiv+cv8GnNgpOUWHhYfhwX/cjjEzhw2idb6EEWAEtEDAborT5dEkp7/5TZcCs52BxtTUZUMb2QNpLJFhQITjFeb42xQGkBVmRFjv/9yV8/y/MHjTE5Aet6ytG2dbrUJD4k7YZEnjBRKEzdPvrrLDikqzFZUdNjR32QRBnZFqYrO4IJxvHpJnBJgwKFwdVqsNN7xwGFvONEib/zDgX/dOxuIxqR5reumRzaDU6na5+1fXYd6yCQpb5uKMACMQaATIFOfz2i6xSTW60GafTuOjwsNc3qPd/q9/GT2Nv7TNitMtVlxo9zwvbLKkpxkzTl8au2yCGFR0WFHVYUWrB6JO5LcoOQKTkiIEcWZhBIIdASYMCmf4W+tP49ndFY6rnrltNL41Z6jHWv713F688/Tnju+v//pM3PbgfIWtcnFGgBEINAK1nTZ8VGNBS/+E14HuimgvmDb8/gKwwwqcaenGqRYr0RstXwAAIABJREFUGjw4WhBJGhVP/g5ssuQv3IOpnjoLEQRJe0DvtKaUSFwEMDvVhJHx3nRkSmrlsoyA/hBgwqBgTv604yJ++EFvVuYfLBiGP97kOSvz/s1n8PcffOBooei6UbjviZsVtMhFGQFGQAsETjRb8Xldf6bgySSHThjJLKe/SU5/Ex2TLLMd6TqpTunFMjAClzttON3CJku8TgZGoKbTlSDIcehPiwpDdnQ4smPCQL/fI01dKO9wjQRA/jNz00zIiuYfK6/B4ESACYPMeX3vRC1uWXPUUfrmwjS8u3oiwsgmyY2cO1iBp772Nroskj6zYEo2Hnz+DkRGmWS2yMUYAUYg0AhYrDZ8WtuF0rbezQD9wmenRWBiovvoZ4HuI7c3MAKSr4NksnSx3Qp3AZ5oTof1RFnKjwv36j/BmBsTAVoLNWY7QbCiymwD+SANJLQ2aPOfHSMRBHqng4K+QuZwu+u70diHcRTEhWNWmgkJfLsw5qLhXntEQDeEob6+HmvWrMGiRYtQVFQkOlxSUoK33noLFosFcXFxWL16NVJTPfsKqDXPey82Y+HfDqKjS9JVzshNwKffmIrYSPd3hOrzDXh81WtobzKL8pn5yfjx2rsQlxyjVhe5XkaAEfARATJp2VJtQZOTYiE+Argm04RMMvRnMRwCdpMlIg/1Ho6SaWrtJkvpHGXJcHPs3GEKTECkQDIxsoK0CfS/gYS0d5kOghCOIdGSdk+OUNWkjdzX0CVCEtuF7hYTkyJQlBLhlmzIqZvLMAJ6Q0A3hGHdunWCICxZskQQhr4EYvPmzaitrcXKlSsDimFpfYcIn1rbJu0ihqdEi/CpGfGRbvvR1tiB3975KurKm8X3sUnR+NnrX0Z6blJA+82NMQKMgHwEzrZ2Y0dtt8vmIjcmDFdnmoSTMIvxESCfFLvJkvPmznlkHGXJWPNMHNDZ/4DM0rylDCFtAZkNSRqEcGRGe4/Q5Q0V6seBhm4cbeqGswsEJRecnmJCYWI4+C7iDUX+Xu8I6IIwHDhwAMXFxWhpaXFoGOh/J06cCDhBcJ6wpo4uzPjLPpyp7RD/ToyOQPED0zEmI9btvFo6u4QZUsmhSvG9KTJCmCGNnJqj93XA/WMEQhIBOn0kXwU6gbYLPdhnpEZgShLbFATjomCTJePOKhE9il5kJwnksOxNyOnd7n9ABIG0SGpt3lu6gd11ZNLo6jmdEhmG2akRwgyOhREwKgKaEwbSJJB2Yd68edi2bZuDMJBGgQhEWVkZ2traAm6SZOm24rp/HMb20kZp8x8ehi3/PhmLClLczrXNZhMOzge2nHV8//U/3YRpi0cbdW1wvxmBoEaAcht8VN3lYqpCJ4LXZkUKs4RQkOZvjPL7MBP/1nsP9Hvlfq6QorKebekWhNGTyRInhvMz6F6qo7CmFJmspUvKeUDvbcTsbQBpELz5IMRGAEN6HJSJIKS5c0BQeUjVZhu+qOsCabWchbSWs9NMIE0WCyNgNAQ0JwxEDEhmzpzp4sNA/z948CCWL1+OgoICQSpIAmWS9MCGM3hmV7ljPl++cxy+UpTlcX43PPk5PvzHXsf3FDqVQqiyMAKMgP4QONdmxY7LXS6bj6ExYbgqMzKkkjGFOmFwXplyoiyRE2x6VDhorQyNCZdt666/X4B2PXJHCOzkoH0QyQnJz4iIgZ0k0Gm+XuRcKzlGd/VLuliYwInf9DJH3A/5CGhKGMhnYceOHVixYgU6Ojr6EQZnnwUyUSINhBLH56amJtBrMJL3jFP41FmpeGiWZ2frQx+W4v0n9jmambx4OJb+YMZgmuVrGIGQQSD5l4v8PtbG/9rmtc5j1gRctMW5lBsd3oqRYVLm9lCSQM5BdHQ0zGYpEITepRoxuNgdjcuIHrCrqWGdyAyzIC2sE0mw6H1YAelfKyLQARM6EIFWa5h4p1ebLRyd8N3MLx7dSA0zIy2sC6lhFkRjECwjIEhIjVgRhjJbHM5Y48TfdgmHDaPC2zA8rA30NwsjEEgEkpKSQC8loilhIC3C3r29p/L2jpPjMwn5NaxatQqxsbEYDGFQAkTfspRvgfIu/PvMbPz9jrEeqzr+RRn+cv8G2KzSD37c3Dw88OxtCI9gW0Vf8Odrgx+BQJ9uk3kDmSA52z2TCRI5NufQHyEogZ4Do0EsJ8qSfUwUbSk3Nhy5MeHCVp1MY4JNaGveKkyFJJMhZ7MhyXTI9xFTIrQEU5h4Jfa8S39L/zfqL5XWUnF9l0gy6EwPSEMyixO/+b5wuAbVEdCUMDiPrm9UJLtvw4033ojs7GysXbsW8fHxATNJkoN85bk6/G7lOnS2SxGUhhSk4ifrViI6zn0EJTl1chlGIFQQCORmleLyb+1jgpR+cT/mv/k9xLRe9ivkRrLhD+Qc+BVkDSojcxnK63Cpw4pL7VaXMJruukOmMUQgjGq+1NoN1HZaUddpE7b4dZ1WQRR8lWAlBHJxqe+0Ymd9Nyr6JH6j0K5z0iKQxSGc5ULJ5QKMgG4JA+HgnIchKyvLoW0IMEZum2u63IrfrXwNDVUt4vvE9Dj8ZN1dSM1O1EP3uA+MgO4RCNRmdVe9FO7QWSYnRWDcTzxrDn0BjwmDcZyefZln8nkob7fiooja492khPwfhsWEY2hsuEgMpichrRsRA4kcWAVB6HQN9CO7u6RZsWsGnDUECSYgmVKXswgEytqt2FPXDfLpcBZO/MYLRK8I6IYw6BUgd/0yt1nwh7tfR/npWvF1VKwJP3r5TuSOzTDSMLivjICmCKhNGOiE9OMai8j0aheKeHNVRiSGxYZBjfbF4YGBogSpgYGRxu+vHwDt+SjU56UOm9A+UBLAgYTWITlN58UG1nyJumXXFkjvkvZAiTAhUIKW97LH3SR+o6smJUVgGid+8w4glwgYAkwYFEJttdrwl2+ux4mdF8SVYWHAA39dhvHz8hXWxMUZgdBGQM3NKpmOkAmS8ykpnepem2lCfM8ppxrtM2EwFmFS6xc4WPMlCrtJ/jRyMw0P1H9fTYrIVyA1KgxpURQZSooORX/rKAiRWtMX8Ho58VvAIecGB4HAoAmD3eeA2lQSuWgQfdTVJet+9Qk+ff2wo093PXIVrrxriq76yJ1hBLwhoIfNshp9SPjbWRQ3dONQo6sJ0sSkCJE4ydkgQo32mTAwYXD32yPzJdI8lHdYUdVhc8kG3Lc8bdSHxIQJ52nygaDN+kBC+gHSaPRqDCS/A0/ZrN3VRWbzEjGQSAG1ST4YbEDk7U7q3+858Zt/8eTa/IuAz4SBkqo5S1xcXNASiI9e3I+3//CpY7jXrJ6G5Q8v9O+McG2MQAAQ0MNm2d996EjIxO4ff4oqJxMkOg1dlGlCvpsMq/5u3z5tRjLJUQMDJeNXo329kzZfzJeISFAkInJAHqxJEfkS2IkBad3SosJBkXpY9IMAJX7bWdclEtU5Cyd+088chWJPBk0YnMGikKcbN250i1+wEIjD20rw7HfedYxx0pUjcP//uwVhZJPEwggYDAE9bNT82Yea4XPwxe1/gjk+zTETdEp6TWakCMfoTvzZvnP9SjbMWi8bNTBQMn412tc7Yeg753bzpQs9GojBOhu7W0v0G7BrDIgY0Gc2KdL6Vye/fUr8tqe+C2Re5ixjE8JFKFYOqCQfSy7pOwJ+IQx9u2E3VyLtQzAQhvNHq/DEV9+ExSz9avMnZOGhF1cgKsbDTsT3eeEaGAFVEdDDRs1ffTh25QM4uvA7LnhNSAzH3LSBf5/+ar/vRCnZMKs6yTIqVwMDJeNXo30lhEHr9t1NUU1P9CUK3yon+hLVQU7Uzn4GRBLSmBnI+AXov0i3DSLK2/7GbtDfdiGyMDvVhDEJRs1MoX/suYeuCPiNMKxbt06EQe0reguHqnQB1F5qErkWWhs6xKVpQxNFroWE1FilVXF5RkA3COhho+RrH8xxqdi57A+oLpjvwJX8mRdmmEChCb2Jr+17ql/JhtlbH9X+Xg0MlIxfjfaNThic59yd+RKbFKn9q9Bn/e1Oid+ce5gTE4Yr0k1I4pC1+py4IOrVoAmDsxbBGY/IyEgsX74cBQUFhoepvcWM3921DjVljWIsMfFR+MlrK5E1PMXwY+MB9EeADm/IWZDsR6vNVhGOs6nLJkxaUkmdHxkmooaQ/a8nMxej4Kr1Ro1w8qUPl3OL8PmKp2FOyHRAnlR9CouLJiJZ5smqL+0PNM9KNsxarxc1MFAyfjXaDybCoPX64Pb1hwCF791R24UmpyR6dDwyNSUCU5MjDJsJW39Ic4/6IuAXwjBz5kwsXrw4qNDttnTj6fvW40zxJTGucFM4vvfcMoyZOSyoxhnKgyHb4aoeYkAEgRzMnFW+A2FDhzki5GCk5DRotxM2yiGP1hs1XwjDyflfx6Grf+gyPQX7X8fMDx5VlANBDxho/ftTAwMmDMoiRWk9B1qvQW5/cAgcaOzGvgZX5wY6yFqYEYnsaPatHByqfNVACPiFMDg3EAw+CzSe1379Cba/1hs+9d7f3oBZSwt5NRkUAbqt1vZoDkiDUGO29nMk88fQjKKNUGOTouRkdzCEwRKdgJ3L/ojK0Vc6pirc0oFZ7z+C/KPvi/8ZabPqj/Xmax1qrAMjzYEa49fDOlQyB76uIb5eOwQaLTahbXCODEe9Ib+GOakm4dvCwgj4C4FBE4a+HfDkw2BU7cMDk592DPHmb8/BTd+a4y/MuZ4AINDchR6zIqswMeobns5TF8iaJTM6DFnR4eLd1BMFq95iRT1lRrXYxDvZFssVSsJEDompTtqI6B9OQUSna0hiufV5Kqdkk2C0jVJd7hR8fvuTaE/OcQw/vu48rnjzO0iuOeP4n9Ew8HXOfb1ejXVgpDlQY/xMGHxdlXy9UgROt1qxu67LJfcGO0UrRZHLe0PAb4TBuSFyfn7rrbdgsVgMGyXprd9/io/X7Mf82yfgK7+8zhuO/L2GCFCWzMt9tAcdVnkdok18lhNBoGRFcoQISW2nRCJqLTYRF73FyabUax02G+IbLiK55hRSKk8gueYkUqtOIr7hAmBTwEacGjLSRo26LXezdnr2PTh4zY9hi+iNepR7/F+Y/e7PYLK0u0BtNAy8rhOVC8idAyXdMNIcqDF+JgxKVguX9RcCFI53V30XTre4PvzIPImcouX6dvmrP1xP8CHgF8KwefNm7N271y06wWKiFHxTb9wR1VvIpEgyKyLtAX2WI3TiQpoDO0HIiPZvTHLSOlAyJTuRoH7RZ7l+ETSGiK4OpFQcQ1LNaaTUnhF/p1adkKWNMNJGTQ5haE3Nx7ErvonSqXe4TO+Mjb/AyH3r3E650TCQs27VLKPGhtlIc6DG+JkwqLliuW5vCFSabdhxmZyiXZ+L01IiMC2ZM/R5w4+/94zAoAlDKERJ4oWjPQJmq920qDdykUx+AMpi2qs90C6yEd24Gyw2oQWhKEx1FoXaCADJ1acwcv8bGHH4nzCZW4Nis+xps0ZhUk/NvBsVY692GWdc40UseON7SK467nFhGmmzqv2vS76WR0lfjTQHTBiUzCyXNRIC7pyiKfTqggwTO0UbaSIBYVJNh6QiOIvZhsYuG6YkR2BmSmAJoM+EgXBfvXo1UlNTDTYF3F29IkDmPmdbu1HSapWtPYiPIN+DXu0BEQU9S8N3JqN+yDg05ExAQ/oYNGWNQUP2eHSbYgbsdrilHcOPvIvR+9YhpdJ142ykjZo7DUPJ1OU4PfuraMwa44IB+XrkHd+EaZt/C5O5ZUB8jIaB1mtUjQ2zkeZAjfEbTcOgBwy0/h0Ea/t0WEVO0X0TAJJTNCV940zR+pt5udEbY8KBVXlRAR3AoAlDQHvJjQU9Aq3dwLkekuDNQZmciCXtgeSYPCQ6HLGBJdo+z4enh3RLWj6aMsegbsgENAwZj8YhY9CW7D6Ub2rFEYwufhV5Rz8QpkxG2qjZCUNHQibOTP8yzs5Yic4410OH2IZLGLvnJYw8+JZXomCfEKNh4PNC8rECNTaLRpoDNcbPhEFalErWgY/LmC/3goBHp+g0E8bEcyglLReQPe+T/b3NNVKux66NSwzH/LRev75AjMFnwkD+C2VlZVi1ahVOnjyJjRs3OvrN/guBmELjtkGOyaWtVpxp7Ra+CJ4k2RQG8jew+x9QxCGji5KNyuW86Tg77U6UTb7N7bDJRGnEobcx5bZ/g2yn7W+MUgVCuZsE8u3Y/+GbbseUUbZXEIXcEx8q7qPc9u2ERXEDMi5Q0gcZ1alaRMk6lNsRJeNXo30lm1Wt21drHRppDuSuKy7nGwJk3rvbjVM0Z4r2DVclV5P1hOR76Vv0RtoLaaEd8okw2J2d7dmdGxsbXQgDAWnUsKpKFgGXlY9Ap00iCaRNqOiwwRNNIFvLkfHh4iV3Eyy/F8a03e6MTUHplGU4O+0utKSPcDvcIdFhGJcYgYL48AEzfmqxUaK5Pt9mxdGm7n5xw8O7LBh2/AMU7n6xn6mVknnljZIStIz5O5AzQrnrQIvfQd/+q9EHueNXi7AoIW1y5pPL+A8BzhTtPywHqkmL6I1qj2zQhKG9vR1r164FOT8vX74cBQUFOHDgALZs2SI+p6SkYM2aNUhISBDah9jYWLXHwvXrFAH64ZS1EUmw4lK7FZ4inpIfwsj4CEES1NYiGP0hXTNiLk5PvwvlY69zCTdqXwJ0+jA2IUKQB0omF4hNiqdNAs3/yeZuHGvu7hd6Nrq1DiP3vYbR+15FTEuNzyuYN0rKIDT678DTaOWuAzXGr3SzrEYf5I6fCYOy30uwlKZn8MHGbhxs6HZ5HieZgAXpJmSTgTyLIgQosIk9KayS6I0Etd28mt79Hb1R0SC8FB40YbBHSRoyZAhWrlwpmnEmDEQgKJlbVVUVO0X7c8YMUheFEr3QLpEEevcUWpR8DwriSJMQISIaBUqC5SFtjk9HSdEKnCn6EtpTct3CNzRG0joMjwuHHWE1xt93o0QOd6RNoLjgfRPdUf6LUf/8OfKPvouIrk6/TTtvlJRBqcY6MNIcqDF+JgzSGlSyDpStWi7tLwQ4U/TgkBxs9EaiYWk9/pe036FALe4O9AbXK/Wv8pkwDKRBYMKg/gTqrQU7SSDTE0/ZkCldvZ0kkP2kFqLGRkHJA1KN9hueOo2TzVaUtbvX4RA5K0yIQGFiBKzfUs+HobxDIgq0FvpKfmw4JiZFgOZdDQy0ngOjbZSefs49yfTlN/m9+y7JvlyNNaBkDrRun/qqRh/4dyB7CXJBAKGYKZo2/ZTsrtNqE+/mnnf7Z3q3l7FQMlUn+2kKzOJpf+O8oIwWvdHbj2HQhIEqJkJAWZ1Jm2DXMtgbHOg7b53i74G99d042twN2lwnmsIQHxGGxEjpPcEEJJjCQHb+FDFIa6ENIvkklLZZxQ/PnZjCgBFCkxCOYbHaqzuD8SFt3yRQxCkyATrR3A1PGa+HnvoYI/e/jpwz2/y2fEjTcXbZr/uFwqW5pzB+k5JMLqcpwTgHSjarfgPeh4qYMKhHnOVOC/8O5CLF5dREwGhO0Uo2/M4kgPYocnM5KcE7GKI3ehuvT4TBU/I2e6McJckb/O6/39/Yjf0N8mJrEaFIECSil0hIf0svtUwRq8w2kSeBiIKnTSmNjjQJ5ICbFxuuC3JjRzwYH9LuThVL2qyCPBCpcyexjeUYvf8NFBx4A9GttYoXrD0s6pmZX4YlNsXlejpdmZAk+VFEuiG2ob5ZVQy2CheE+hyocR9QShrV6ANrGFT4sYRIlZQp+tPLFlBEH2eZnhKBIj9liqbTeefTffG3TTrpp819lxXo6Dnxt/Sc/ju/q7HhVzq9dGBLYd2DKXqjNwx8Igz2yu3Rkpwb4+hI3qB3//3ZViu2Xe7zSx1cVeIqYr0SoZC0En1ftKmTK6SGs5MEOsX2JEQOSJOQHxfudqMotz01ywXjQ3qgTQLd/I83kz9Bt1CzupPc45swZt9ryCzd6RX6huwJODl7tduwqBSpicyOSKM0kIT6ZtUryAEoEOpzoMZ9gAmDtHCVkJYALHVuQiEC7g4u7Zmi0yLDesx1bOK03txtA0VApM2+tLHvNfXpe7rv6fmjsHs+F6dDLDpwjQoPc3mngCH9/9e/jM8dMGAFfiEMBhy3LrtMzP6DSoujb2TnXZRsEqZzLV02tHbZ0NxlQ0u3TXxu8ROvIDLhMHsi8ydTmPTZBGGnR2FQKfNy3xMHZxCpr6PiIzAiPhze0iTwQ1pbu2UipUf37cTl/JlufwcJdecxqvhVjDi8AVHtDS5lLo27Hqdm3eP22vzDGzDt+hWyI1xpvVlVo30CS4kNv9Y3IjUwUDJ+re8FWrdP869GH5Rs1tVoXwlh0Lp9rX+Dem7fU6ZoPfSZN/yBnwUmDIHH3G2LFK3gnQqLw7YuOTIMt+REet1800m/RB76viCIhafoRP4YNnn5j+4hCUpMn/TwgFCjD1o/pJW235QxCmdmrMT5ybejKzre7ZIYfmg98o99ACp7aubd/SIx9Q2LqqQPWm9W1WifCYMywqTG79Bom1U1MFDyO1SjfaPNgT+eh8FchzunaF/HK53k9z/Np9N9+i6y5zvHiX8Y/U/6jq5jCTwCuiEMdn+IRYsWoaioyAUJcqx+5513cOuttwoH62AT8gF4p6LToTGgzfetOVHCjMhXobrdkYm2bhvo9MCTk7KndjOiwoRPAoVBVWLO5Fyf1g+oYD3VG+wmodsUg7KJN+PsjJWoz5kka8klV5/GmN0vouDgWy7llfRBjQ27ktNtNdpnwsCEQclmOVjvRUow0MPzQNZNL8QLOTtF0+k+beijncx5pA0+EBMeBpMTERCf+5j/0GcW4yGgG8Jgj6q0ZMkSF8LgLkGc8WD23GPSALxfaQH5B5CQz8HN2ZGgjXkghNon4tDaBWHu1NptQ7Ol573LhvZugGLmE0kgkyN/xAzWwwNCjT4o2SzrtX3yTTgz/S6cn3QLrJH9ky1SdKWxe17y6OegBAM1NuxMGJTdNbSeAzV+B0bbrKqBgZLfoRrtG20OlP1quDQjEJoI6IIwUMK34uJitLS0oK+GgRyqKysrUVdXF5Qahi01XSILsl2uyzKBYtUHs2j9gArWUz0lmwRvG8UwUwJMObcjcthXEBY7DJbyN9FV9jysbecHXJpab9i1bp81DKxhULJZDtZ7kRIM9PA8CObnLY+NEfAXApoTBjJFIu3CvHnzsG3bNhfCQKZImzZtcnwXbCZJuyjXQlNvuKHZqRGYlKQgbJG/VkGA69HDA0KNPijZsGvdvjfCMNglofWGXev2mTAwYVCyWWbCoI7Tt9I5GOz9jq9jBEIJAc0JA2kQSCgM65o1a1wIAxGJcePGITk5Oeh8GCjE5Rd1vWRhXEI45qf7wWnBAKtXjc2y0geEGn1gwqBss6gGaWHCoOwGEOpzoMZ9gO9F0hqUez/Uwxwo+9VwaUYgNBHQlDCQBmHHjh1YsWIFOjo6XAgDmSmdOHFCZJAerNNzU1MT6KU3qbVFothKSa4kP4U0dGJGeAPCAuO2oDkcyb9cpEofGv9LftZiNfpgpPbf3jhHlTm4Y8ku2fWq0Qet26fBK+mDbLBUKhjIOYiOjobZbHYZiRrtK5kDNe4D1L6R7gVaY6B1+yr9tLhaRkDXCCQlJYFeSkRTwuAu4Rt1nhyfiSwQUXCWyMhILF++3NCRkuo6rXivskvkNyAhh+Kl2SYRLixURA8nSmr0Qe6JGs2z1u2rcbJM49L6hF/r9pVioPVvXo11YKQ5UGP8SteA1vcCNdonDOTeD7VuX+vfILfPCBgFAU0JgzNIoRBWlRKvUa6F9h4f57gICp8aiTgKjRRCoocHhBp9kPuAZMIgLXY1NmtG2qzq4Scf6nOgxviZMEgrW+79UI17sZL29fA75D4wAkZAgAlDgGbJYpXIQmNPdmaKY0yJ2VLojxATPTwg1OiD3AckEwYmDHr5yauxYTYSaVNj/EoJgxp9UDIHatwLlWzYtW5fL79F7gcjoHcEdEMY9A6UL/2z2mz4sLoL5R2SHRJRhBuHmJCjJD2yLx3Q2bV6eECo0QcmDGySpHSzqPVPU+vNqhrtK5kDrdunvqrRByYM8jUcWv8GuX1GwCgIMGEIwEx9erkLlFrdLgvSIzA2IfjDp3qCVo3NupITrWA94VeySVBjk6Jko6aHjZIeMAjA7WfAJtTAwEjrUI3xG+13oPX9WOv2tf4NcvuMgFEQYMKg8kwdbOxGcUNv+NQpyRGYmRK6ZEGtzToTBu1P9422UdLDZlHl24/X6tXAgAmD9r9FJXOg9YZd6/a9/ki4ACPACAgEmDCouBBKW634+HKP0wKA4XFhuDYzUsUWjVG1Hh4QavRBiUlSqG/UWMOgj99qqK9DNcZvNOKsxr1QyQGO1u3r45fIvWAE9I8AEwaV5qjabMUHlV2wGyJlRoXhpmwTIkIl2cIAuOrhAaFGH5gwGOtkVQ+bRZVuP7KrVQMDJafbarSvZMOudft6IM5q3AuNRhjUwEDJ80D2D5YLMgIaIsCEQQXwGy02vFtpQWcPW0gyAbdkRyI6xMKneoJWjZuzkgcUlVWjD0oeEGpsVIy0UdPDRkmNOVCyWVXh1qO4SjUwMNI6VGP8SteAGn0w0hyocS822vNA8Q+XL2AENECACYOfQTd327ChwoKWHreFqHDgtpxIJJpCL3wqEwbPiyvUNwlMGPx84xlkdaG+DtUYPxMGaTHKJS1MGAb54+XLGIEAI8CEwY+Ad9tswgypplMKnxoOCDOkrGj6i8WOAD8gtA+lyBsldeZAyUZJD3cENdaB3I2iWqRRyRyoMX4l7auFgZHmgJ8HergTcB8YAe8IMGHwjpGsEjabTTg4n2+TyALJNRkmjIjXH1lQ4watxBxHjfYJbyV9UGOjoPVDWuv2eaMk/e6VzIOsm4uKhYLxd6BkDtQYv5L2mTCoYx6q9HmgxjNJyfN4h88SAAAgAElEQVRIxZ84V80I+A0BJgx+gnJvQzcONfaGT6XQqRRCVY+i9c1RjfaVPiDU2Cgo2SgGY/u8UWLCoIc1oKQPavwOlbTPhIEJgx73CNwnRsAdAkwY/LAuTrV0Y0dtL1kYEx+OhRkmP9SsThVqbNiVnKao0T4TBmUn27xRYpMk3qzqYw2o8VvU+vBCCWnSw/NAjT4oeSaq86TnWhkB/yLAhMFHPC+1W/FhdRfshkhDY8JwfZYJ4ToOn6r1zVGN9pkwMGFQsklRa7OstA8+3n58vjzUN6tqjF/pGlCjD0wYlJmoqvFMYsLg8+2JK9AZAkwYfJiQBosN71RY0NXDFpJNwK05kYgM13dEJK1vjmq0z4SBCYMeNmpK++DD7ccvl4b6ZlWN8StdA2r0gQmDsQiDHp6JfrmhcCVBjQAThkFOb1u3RBbaeiyRYsMlshBvgPCpatyclJymqNE+EwYmDHrYqCntwyBvP367LNQ3q2qMX+kaUKMPTBiYMCh9JvrtpsIVBS0CTBgGMbUWqw3vVXah3iKpFogjLM02IY2SLhhA1NiwM2HQfsNupE0C/UxCfaOkh1tFqM+BGuNnwiCtbLn3IzWeR0o3y2r0wWjPRD3cj7gP+kaACYPC+aHwqf+q7kJ5R2/41BuyTMglFYNBROubIz+kebPMhEEfNws1fotyN4pqrQElm1U1xq+kfbUw4DmQT1hoDrR+JqrRvlLSpI87EvdCzwgwYVA4O5/XduFEi9Vx1by0CIxP1Gf4VE9DU+PmpOQ0hR/STBh4o6TwxqNScTV+i7xZVbZZ5TnIVWV1K1mHWj8T1WifCYMqyyqkK2XCoGD6jzR1Y3d9b/jUSUkRmJ1qLLKgh9MUNR6QfKqn/SaF50C6mSjZqCi4/ahSVI3fopLxq9G+kjnQun0mzuocnihZA3p4JjJhUOX2xpX6GQEmDDIBLWuzYktNl6N0XmwYrss0IUzH4VNZw+B5ctXYKGi9UdK6faUP6WCcA6UYyLz9qFYs1OdAjfErXQNq9MFI9wI1xq90DtTYsCvRuqvRvlINgxp9UIKBajc5rthvCDBhkAHlZbMV71d1obvHbSE9Kgw3DzHBpPPwqUwYmDB4QkAPD2k1+mCkjZKMW4/qRUJ9DtQYv9LNqhp9MNLvQI3xK50DrTfLarTPhEH122fINcCEwcuUN3dJ4VPNPW4LCRFS+NSYCH3nWhhoWGrcnJScJOjhAaFGH7R+SGvdvtKHdDDOgVIMtH7ihPocqDF+pWtAjT4Y6V6gxviVzoHWz0Q12mfCoPXdNfjaZ8IwwJx2WiWy0NRjiRQZJpGFZPrDwKLGzYkJgzLbdTUekkbaJNDPhzHQ/iYS6nOgxviVblbV6IOR7gVqjF/pHGj9TFSjfSYM2t9fg60HTBg8zKjVZsOmqi5UmiU7JKIINw4xISfGOOFTPS1WNW5OTBiYMCh9SKuxUTDSRkkPD5NQnwM1xs+/A2lly/0t6mEOtH4mqtE+EwY93GGDqw9MGDzM5+d1XTjR3Bs+dVGGCaPifScLfGNQ52RZyQMqWE+35T6g1Ro/z8H/b+/rYq06svRq0jG+gG3+mp/ICAYZGcvCY7qhRWijIHdzB2NbfQ1cOYhISHlIpCRSZh7zNDOavORxZh7ykEijEYoQGsFFtIa5gBHWnaHVQQMaYzsIJk4zIKy2QcZcG7ABdRJ9+7KO1yn2PmfXubv2qn32dyTLl3P23mvVt1atWl/Vql1hiVIKQ0mMZK1Jfhij/ewHYf0gBRvEGJdDJtFiyCdhSCHCDpcOJAwF9vzzaw87v/xg4ffcDxZU8/pUBgYShlgJe5MSNWKQxkASI1lrkh/GaD8JAwlDCsl6CjqEkKY0IiK16IUACUMBOjhvAecuvPjMP3Fbl/zTyryIhIGEgcnyTHeKkaw1KVmtLKjM4kFtt0GM9pMwkDCkkKynoAMJwyyCc4K3JkMYvvzyS3fgwAG3bds2t2HDBvfNN9+4gwcPups3b2awLVu2zO3bt8/NnTs3QRjLq0TCECdR5CBdvmY4VrJOG4QlSuWjRrwrYyTMTSJtMdrPfhDWD1KwQYxxOSRZjiGfhCFe3Gzrk5MhDIcOHXJXr151O3fuzAjDe++9l9lkdHS0Qx5WrVqV/bvJHwYGEoZYCXuTEjVikEYUi5GsNckPY7SfhIGEIYVkPQUdQkhTGhGRWvRCIAnC8MEHH7gLFy64u3fvdlYYfKVBIK5fv974VQYSBhIGJsszvTtGstakZDWFoantNojRfhIGEoYUkvUUdCBhSCHKV6eDOWFAKRJWF7Zs2eKmpqYKCQOuwWfv3r3Vtd7gSSQMcRJFDtIsSUrBB0J1MAhBXSJjJMxNIm0x2h/qAzF0oA3C4mGMcTkkWY4hn4TBOroOn3xzwiClR5s2beraw6ChxgoEyMT+/fvdokWLGm0FBgYSBs6uc4UhlSDGZPX5KKawTtit5YeQphg+GCIf18YYl0kYnAvBIEpH5EMrRcCUMGDPwtmzZ934+Lj79ttvcwkDyMLp06fdnj173Jo1a4Ia/9VXXzn8l9JnwR9vi6LO9B9MlX5uDB1C5E9Mbi6ta8iFu3eeK315DB3aLh/gE4MwDEo7bKQL6+wHTz/9tHvw4EFXS2LID/FDa/nQNYYO1v2QNgiLAzHGZNggZFyOoUOI/Eghjo8tQOC5555z+C/kY0oYsLpw/vz5J/TVG58vXbo0FCsL0sgYMxl4dgiTj6FDiPwUZpRi6GA9q2ctP3RWbxhtEIpBSLCOcW3bbRCj/aE+EEOHJsWCGO1vmg1ijMlNywtixDc+s1oETAmDbor/WtVhKkPS7WRgYEkS/CHGINmkJIEYVBvIB31a2/0wRvublqxaY2AtP4VYxLxg0AjG++pEIFnCIK9Z1WAMw1kMKQSGGAGayWrYJjvagKSpzkBfJKvtfhij/SQMM95WdkygDeLsoeAKQwoRdrh0SIYwDBesxa0hYYiTKIYMUCnMKMUYJMsO0LHaTxuEJUopxLy2+2GM9rMfhPUD2oCEIYVYSB36I0DC0B+jSq8gYSBhiJWwkzCUn9WMZYPQZLHS4DLAw2Ika03ywxjtD/WBGDrQBvaxIMQGKeQFMXQI2ds4QPjiLTUjQMJQM+AxOmXo0mPbB6hYyWLIAEEbxCGO1jYITRZrDj9PiGu7H8Zof6gPxNChSf0gRvubZoMU8oIYOpAwWEf4auW3jjDE6BQhCbu1/GFNlps2QMQYJJuUJNAPqw3kgz6t7X4Yo/2MRSxJSsEHQnWIkZuQMAwamdO8j4ShIruU7RgxOmUIYWGiNmPwGImCdcJuLT90gBpGG4RiUFH4GfgxbbdBjPaH+kAMHZoUC2K0nzYII224OkZuUjYvGjiA8cZaESBhqAjush0jRqckYQgPjjEGKetB2lo+B+lwP6wo/Az8mGHsByF+GKP9IfKHdfIiBAPaIM4EVogNSBgGDqGtupGEoSJzkzB8WhpJDhBxBggSBvuNjqGDdOlOE+nCGH2xSX4Yo/2hPhBDB9rAPhY0yQYpEIYYk6ll87JI4XXoHkvCUJFJyzpmjE7BFYbwmd1hHKSbNkANow1Ck8WKws/Aj2m7DWK0P9QHYujQpFgQo/20QfiYGCM3KZsXpUBYBg6iLbqRhKEiY5ftGDE6JQlDeHCMMUhZD9LW8jlIh/thReFn4McMYz8I8cMY7Q+Rj2tj6NCkWBCj/bRBeCyKkZuUzYtIGAYO4bXeSMJQEdxlO0aMTknCEB4cYwxS1oO0tXwO0uF+WFH4Gfgxw9gPQvwwRvtD5JMwxCFMtEF4LIrRF0LGpBi5Udm8bOAA2rIbSRgqMnhZx4zRKUgYmhccrYNzDPkcpMP9sKLwM/BjYvhBSJIQQ36IH1rLJ2EgYYjlAyH9IJYOIbEgRm5UNi8bOIC27EYShooMXtYxY3QKEobwRC1GohASHIdRftMGqBg2CMWgovAz8GNiYGDdD0JsEKP9IfJTSNSsMbCWTxvMhI8YdgiJBTFyo7J52cABtGU3kjBUZPCyjhmjU5AwkDCkkKSkoEPIABVjgAzFoKLwM/BjYmDQJBvEaH+oD8TQgTbgW5Ka5ocxcqOyednAAbRlN5IwVGTwso4Zo1OQMJAwpDA4pKBDkxKlikLPrB7DZPX5WeFXdLO1H1rLD4kFMXwwRH4Ks+vEgAfHRQlEFT+UhKEiQMsSBgaGOEufHCDsZ9Rog3DiWlH4GfgxMeIRk1X7vkgb0AZNi8cxJlPL5mUDB9CW3UjCUJHByzpmjAG6aYGBGMQhTU1KEjirV1HgmeVjYvTFJvlhjPYzHocRZ9ogznjQND8kYZhlMK/hdhKGikAmYeBJz9aJkrX8pg1QKSQqFYWfgR8TA4Mm+WGM9rMfkDCk4AMp6BASC0gYBg7jtd1IwlAR1CQMJAwhwTFGomItv2kDVAwbhGJQUfgZ+DExMGiSH8Zof6gPxNCBNmBJUtP8kIRh4DBe240kDBVBTcJAwmA9SFvLb9oAFSNRC8WgovAz8GNiYNAkP4zR/lAfiKEDbUDC0DQ/JGEYOIzXdiMJQ0VQkzCQMFgP0tbymzZAxUjUQjGoKPwM/JgYGDTJD2O0P9QHYuhAG5AwNM0PSRgGDuO13UjCUBHUJAwkDNaDtLX8pg1QMRK1UAwqCj8DPyYGBk3ywxjtD/WBGDrQBiQMTfNDEoaBw3htN5IwVAQ1CQMJg/UgbS2/aQNUjEQtFIOKws/Aj4mBQZP8MEb7Q30ghg60AQlD0/yQhGHgMF7bjSQMFUFNwkDCYD1IW8tv2gAVI1ELxaCi8DPwY2Jg0CQ/jNH+UB+IoQNtQMLQND+0Jgwx5MMGZXPDgYN4jTeSMFQEdlmniDE4NC0wEIM4791uUpIAn43hB03DoKLwM/Bj2m6DGO1nPJ5xx7J9kTaIEwtDbJBCPI6RsJfNy9D+GPJJGAYemtK40dopGBwZHFMIzvTDNPzQOirG8IOyiWKsfhCSKMVof4j8WBjQBuUJC20wE4Vi9IUQP4yRm5EwVDvCcIWhIjzLOmaMTskBKmxGK4XgGMMPQoJzDPn0w3A/rCj8DPyYGH7QJD+M0X72g7B+QBvESdab5ockDAOH8dpuTIYwfPnll+7AgQNu27ZtbsOGDRkAV69edUeOHHGPHj1ya9ascXv37p01MDGcMmTZicGRwXFYCUvTBqgU+uKsA9osHxADAxIGzm6HxIIYPhgin/GYKwxAwDo3nGUor+X2ZAjDoUOHMoKwc+fOjDBoArFu3Tp38OBBt2rVKjc6OjorYKydgsGRhIEDVBoDVAp9cVbBrIKbY2BAwkDCEJKwx/DBEPmMx2nE4xi5WdnKDxKGcoNJEoThgw8+cBcuXHB3797trDCAPJw4cSJbVVi0aJF777333PXr192+ffvc3Llzy7Uu56oYTskVBvsBkgMEbZCCD4TqMHAgq+jGGMkaCYN9X6QNaIPQWGQdC2LkZiQMFQ0Ujx9jThiwkoDVhS1btripqakOYRASIQQB/8bv+/fvzwjEoJ8YnSKkY1rL52xKGrMpMfygSUkC/TCNJfC2+2GM9oeMB+wHXHGO5QNN80MShkGz2vruMycMWDnAZ9OmTV17GPwVBRKG3k5hnSxay29acIyRqNAG9rOKIX4YY4AMWe2Mlag0yQ9j9MMQH6ANSBhi+UDT/DBGPGzaCoM1Bv2ohylhQNnR2bNn3fj4uPv222+7CEMVKwxfffWVw3/6MzG5uR8mA/2+e+e5UvdZy4eSMXQo2/5Y8vFcax3aLp82mAkBZf1gwR9vKxUzQi+a/oOp0rfUGQuefvpp9+DBA8Zjzzp12iDPMWLID+kH1vJjjUll40As+SE2iKVDCAYx4mFILIwhH7ha61Ak/7nnnnP4L+RjShiwinD+/Pkn9MXG5wULFkTZw2A9o2QtP9ZsRpNmFYcVA9qAKwzw7ZBZtRjxqEl+GKP9TZvZtcbAWv6wjgf0w7DxIMbsfmg8jqFDyHjQjzyYEgatnP9a1VhvSbIOTtbyGRxnvC6GHawTJWv5HKBmfKusHWIMDqED1DD2gxAbxGh/iPxhjUUhGNAGccajEBsMqx+WjcVofwrxOIYOrSAMMGCMcxisg5O1/GENDAyO5RPVWD5AG5AwpOADITowHtsnq7SBvQ1ijQkhCXsMPwiRHyNZD53AiaHDUBKGfkshVf0ewyk5QDFZDfGBYQ3OxICEIQUfCNHBejxgLGCyHMsHQvpBLB1CEvYYfTFEfoxknYShqszd6DkxnDKkY1rLH9bAEGKDYcUgJDjSD+0TlRQGqBh+0CQ/jNF+xqIw4kwb2McijoksSSqTkiezh6GMslVcYx2crOUPa2DgIM1VnhR8IEQHEgb7RInxmDbgmDiTWcXoC9aTByHyU4jHMXRgSdIsmEOMThGSJFjLH9bAEGKDYcUgJDjSD+MMkCF+GGNwCF0Cj+EHTfLDGO0P8YFhjUUhGNAG9rFoWP0wJBalEI9j6EDCQMLwBAIhHSNGgLaWHzJAMThygIrlAyF+GGNwIGFgOUyID6bQD2KMRylgwDHRftU7xAYpxOMYOpAwkDCQMOT4QEhwiDFItV0+B+mwZDXG4EDCEGaDGHGA/YA2SMEHUtChSWNiCvE4hg4kDCQMJAwkDMn5AAeosEQpxuBAwhBmAxIG+9VG2sDeBrFWmkgYwg7SjDEmkDCQMCSXLFoHBiar9su/tEFYshpjcCBhCLMBk1X7ZJU2sLcBCQPfklQmreZbksqgVOKasgkzgyOD47AGZxKGsGSVhME+FjAe0waMxzNxK0ZfKJsXpSA/hXgcQweuMJRI4IsuidEpQhIla/kpdExiMJzBOaQf0A/TmNGK0Retk4QQP4zR/hD57AdxYiFtEDZ5Max+GBKLYiTroSu+MXQgYSBhYElSjg+EBIcYiULb5XOQDhukYwwOoQPUMPaDED+M0f4Q+cOaqIVgQBuQNKXQD1KIxzF0IGEgYSBhIGFIzgdCkoQUBgjrRCXG4EDCEEbarH2A/YDJciwfYDwO29eXQjyOoQMJAwlDcsmi9ew6g2NYcGSiZJ+oxBgcSBhIGFKIhSE6MBbZx6JYpMU6LwiRn0I8jqEDCQMJAwkDVxiS84GQJGFYB6gQDGIMDiQMJAwhPhirH4boQMJAwhDLD0kYwl7r2i+15luS+iFU8veyjsngyOCYQnCkH9r7IQmDvQ3YD2gDxuOZJCdGXyibFw2r/BDijGtjjAlcYSiZxOddFqNThDiFtXx2TAbHWD4Q0g9i6WA9QIVgEGNw4AoDVxhCfDBWPwzRgWNinGQ9xAax/MA6HlvLD7VBjDGBhIGE4QkErDuGtfzQjhljkLLGwFo+bRCWrMYYHEgYwmwQIw6wH9AGKfhACjpYj0nW8kNtEGNMIGEgYSBhyPEB6+DQdvmhwTFGsmZtgxAMYgwOJAxMVkN8MNbMcogOMeJAiPxYGDQpFg0rBk2zQYwxgYSBhIGEgYQhOR/gIB2WrMYYHEgYwmzAZNW+HIY2sLcBCUMaNogxJpAwkDAklyw2jcnHGKSsMbCWT8IQlqzGGBxIGMJsECMOsB/QBin4QAo6WI9J1vJDbRBjTCBhIGEgYeAKQ3I+EBocYyRrTRogYgwOJAxMVlPohyE6xIgDIfKHdXadGDTvbKIYYwIJAwlDcslikxK1YR0gaINmDRBMlOzLAGgD2mBYxwMShmaNByn4Yb/Umucw9EOo5O9lkzUOUPYDVAodM4YflPXBWO3nAMXZ7RR8IESHGP0wRH6svtikWEAbcExkP5gZO2L0hZBY0C/dJWHoh1DJ38saJYZDcIAKS9RS6Jgx/KCsD8ZqP/0wzA9j+ABtQBuk4AMhOrAfxEkUQ2wQa0ywHpOs5TfNBv3SXRKGfgiV/L2sYzI4MjgOa3BuWnC07ovW8umHjEWxfCAkFrAf0A9j+WHZvCyW/JB+EEuHEAz6pbskDP0QKvl7WaMwODI4phAY6If2fkgb0AaMBfY+QBvMJDkx4lHZvGhY5ZMwlEygy1723nvvufPnz2eXr1mzxu3du7dz6wcffOAmJydzfyv7fP+6GJ0ixCms5bNjMjjG8oGQfhBLB+sBKgQDxoI4SQpt0KzNnuwH9v1gWONxk8aDFGzQL682XWG4evWqO3v2rBsfH8/0PHjwoFu1apUbHR11+O3nP/+5+9nPfuZWrFjR9Vu/RvX63To4WctPwSmJQZwBgsGRiVJIssxYEKcf0gYzI3DZeMTxgH7IWJTGRGa/3NqUMPjKYbXhiy++yFYZsLowNTXl9u/f7xYtWuQOHTqUXa5XIPo1Lu936+BkLZ8dM42OGcMPyg7QsXwgJEmIpUOTMIjhA7QBk9UUfCBEB/YDEgaOB2nkJf1y6mQIwzfffNO1ivDll1+6AwcOuG3btrl169ZxhaGPJa0TJWv5IQPUsAYn2qD8rGYsHwjxQyZK9okSbUAbxIoFjMf28Zg2CLNBIwiD7FWYN29eZ0UBigtpuH//vtu5c6fbsGFDv/b0/d16gLCWz+CYBpOP4QcMjmHBMYYNSBhogxAfYDy2Jyy0AcfEWD7QtFjQL4FOZoUBiuoypGvXrs26JOmrr75y+I8fIkAEiAARsEXg6aefdg8ePLBVgtKJABEgAkTAPffcc9l/IZ+kCIPe6Hzu3LmsHbJnwd/TENJIXksEiAARIAJEgAgQASJABIjAYAiYEgaQgAsXLrh9+/a5uXPnOmx6vn79evbvK1euPLHCcO/evc61gzWXdxEBIkAEiAARIAJEgAgQASIQgoApYYCi+hwGfw9Dr99CGslriQARIAJEgAgQASJABIgAERgMAXPCMJjavIsIEAEiQASIABEgAkSACBCBOhAgYagDZcogAkSACBABIkAEiAARIAINRYCEoaGGo9pEgAgQASJABIgAESACRKAOBEgY6kCZMogAESACRIAIEAEiQASIQEMRIGFoqOGoNhEgAkSgbgS++eYbd+zYMbdjxw63aNGiusU7a/losLUO1vJrNzoFEgEikAQCJAxJmGFGCX2ytVZr2bJltbxO1lo+MbD3AdqANugVEq2TVWv5JAwz3mFth7bLpw3sfbCNNiBhUKOjZcKMAHjw4EG3ceNGt2HDhq4x2z+vIgbHsZYvna/NGNAGM4NAm30ghX5QFAcl7vivv646HlnL70Wa24QBiWMxAtaEpY3Jqm8N2qB+0kTC8NgLrRMVDJInT550Y2Nj2SF2+lNHx7CWL4N0mzGgDWZm99vsAyn0A+iAM3CWLl36xORFHbEoBfkp6GBtA2vi1nb5JK7Fq711EXfaoJumkTA8xsM6UbEmLNbyU5hZtcbAWj5tYL/CkYINZJCcmJhwu3fv7tqrUBdhQDy2lE8MZgZGa9LSdvm0gb0P0gbfkQYShkRWGMQkhw4dclevXu2idbFLALQwa/nQxVqHtsunDex9MAUb+CUA/Hf7ELAmbm2XT+I6s8rAyQN7DOCLJAzeGGCZLGKvwuTkZKaR3uhc16yetXy021qHtsunDex9MAUbtC81ZouJABEgAkSgFwIkDAody2QRpODw4cNu69atbs2aNVniPDU15fbv3+9GRkaiv8rQWj7MYK1D2+XTBvY+mIINUiAslrFYhgRrHazl0w84eUAfmIkG1n3RWr7ERBKGx0hYJ4t5eyhQmnTixAn3zjvvZOQh5rvPreXL0qu/4bVNGNAG+Zue2+QDKfQD61hoLT8F0kYM7Mk7bUAbMBZ0rzeQMDzGwzpZKyo7QrJ05swZN2fOHPf2229HOyzJWr50zLxDodqCAW1Q/Jq4tvhACv3AOhZay0+BtBEDTh7QD+19gDYgYcgt0UohWcMbIfAZHR3t0lGXJ8U8XdVaPhptrUPb5dMG9j5obQPrWGgtPwXSRgw4eUA/tPcB2oCEIZcwWA/ShUrxByJABIhAzQiQONsTR2sbpDAmWmNgLZ82sO+HtMF3gw9LkmoeiCmOCBABIkAEiAARIAJEgAg0CQEShoSsVXSypX7Fakx1reWjbdY6tF0+bWDvgynYIGac4bOJABEgAkSgeQiQMCibWSaL1qf8WsuHGax1aLt82sDeB1OwQQqExTIWy5BgrYO1fPoBJw/oAzPRwLovWsuXmEjC8BgJ62Qx760YYqQ6Dm6zli+d0n+tapswoA3y34rRJh9IoR9Yx0Jr+SmQNmJgT95pA9qAsaB7FYSE4TEe1smadXCyls+OaR+caQPaIAXCYh2LicF3s6qcwDnpxsbG3Ny5c7sypzom8eiH9hNItAEJQ27hWAoJMxQ7dOiQwzvn9WfevHnZic8xX6kq8qzlEwN7H6AN2m0D61hoLZ/EeWY0sLZD2+XTBvY+SBuQMOQShhQSZuvjv63lwwbWOrRdPm1g74Mp2ICkcWZEsJ5AsZZPDOx9gDagDVLwAejAkiRFHyyTRetj6K3lC5M/fPiw27p1q1uzZk1GHqamprLVlZGREZd3CnRP9hf4ozUG1vJpg5kZLUsfTMEGKRAWy1gsYcNaB2v59ANOHtAHZqKBdV+0li8xkYThMRLWiUJe3S5Kk06cOOHeeeedLHHesWNHtLIka/kwg7UObZdPG9j7YAo2sI6F1vJTIG3EwJ680wa0AWNB96wrCcNjPKyTxaJNVCANZ86ccXPmzHFvv/12NMJgLV86Zt4qQlswoA1mBqg2+0AK/cA6FlrLT4G0EQN78k4b0AaMBSQMuYUq1okKlLI+ht5aPjGw9wHagDawjoXW8lMgbcSAkwf0Q3sfoA1IGAor21NImAuV4w9EgAgQgZoQsI6F1vJJnGcczdoObZdPG9j7IG3w3aDDkqSaBmCKIQJEgAgQASJABIgAESACTUSAhCFhq2Fn/K1bt9zo6KiJltby0WhrHdounzaw90HagDZIwQdMBiEKTQ4Bjon28cjKBiQMPbqjlVFEpbbLT2GQpA3aGxxT6YfsB/Y+SBvM9Ia2x0Pr9tMG9j7YZn9JnvsAACAASURBVBuQMJAwFCLA4GgfnGgD2qDNAxRJ23fhmbGAsYCxwN4H2mwDEoacdBkbrZYuXZr9gpIgHCQW+9AwUQNvxzh48KC7efOme+qpp9yePXuyQ8zq+ljLRzutdWi7fPE1nDL70ksvuQ0bNnRmFy9fvuz27t1bizu2XT5AtsagFkNTSGMQsCYtbZdvlaziFbMTExNu9+7d0V7t3qsTWMuHbtY6WMsHBiQMPQiDJEpFr7iLHeV14jpv3rzsxONFixbFFtt5vrV8nzy0EQMrG+S9g7zOftB2+TJAnTx50o2Njbm5c+dm/bJOG9QWaCgoeQRwFs6RI0fco0ePMl3rjsVtlw/MrTHwJy/qdlpr+XkTOG3DgIRBWRxJyoEDB9z9+/ef8APM8tc1s6qFo5MgUNQdoPUss6V86aSWOrTRBv4ppzJgnT171o2Pj3cS2FgBs+3yhRwcPnw4W+GUVUb0g7psAB2w2nr+/PkuM9cZi6zlE4MnT/tlLJhJ3uvsh9bxsCg3qisWWMuXCZy8/LBNGJAwlFhhiJUUFT1XElT8vnPnzk5JSF16WMvXJKGtGKRgAz9I110i13b5eYNUnTbIW+WpKwZJ2/0Vljrlp6CDtQ2KMKhzpYurjfknLtdpg7r7HeWliQAJQ45dLOuGERynp6fdb//2b5t4jLV8GaDajEEKNjBxPgpNDoGjR49mExZ17qPSIFjLhy7WOljLl1UW7Ouz2s8k+wrbKj8FG2D/yOTkpNlqo7V8NNxaB2v5JAzeEG09m5FcxkCFWouA1MwCAGy+l4C5a9euWjBpu3yAbImBdRmAtfy8FR5x/DaUIfg1836nj41B2+Xr/i97R+q2gcjTqxkoUQR5XLBgQW1lWdbygYO1DtbygQEJg9cDrWsF8wap2IHZD0L+QF23fGIwswSt6yXrtoEOTh9//LFbuXKlW7FiRa1vC5M3k7VRvj9AWWDAGbWZyGg9q2ctv5bZAQpJGgE9kXrlypVM13Xr1tU2HljLl5xESiTbigEJQ043taydtiYs1vIlUbLc7GmNgbV8PzhiRqluwqAHiDbKT8EG1jNa1vI5q/jd4Gi50mW90paCfGsddF+8du2ayevmZQLJQr4fCyx0sLYBVxgS5PTWJVHW8v1EyeJ1ktYYWMv3SduNGzcywoB9JRcuXHD79u2r9S1JbZSfgg2sZ/Ws5XNWcWaA5GrjN52ZdKuVPmsbwA9kbydWFuSsqE2bNrnR0dFaMilr+cSAJUm1OHqIEOvZZWv5XGGwf42h+Kt1WVTb5UvCalWaZj2jZS2fs4ozkaDtq33W7U/BBiE5DK8dXgRYkuTZVr/OUn6qk0VbJwkpyE9BByarwxv02LLyCFjP6lnL56xi9wRGG1f79CSaRftTWG0sHzF45TAjQMKgrIvBCR99QJuctDt//nyTg9uG2fnYtnQRyHtDTZ1ngrRdfh5pxnd12iBd76RmdSPQ9gkU6/ZbTqLlHZ4o/lfHyzis5aOt1jpYyxd7kzA8RgIBYWJiwu3evdstWrSoKx73+q2qwF30CsG6Oqa1/KIESeMbOzhZY2AtX7AWPbZt29Z577oQ540bN0Y/SLDt8nVfsLJBVXGNzyECRKDZCEiyirNY9GRqXa2ylq8JQ5sxAA4kDIkQhqLOJ6/Uq7ssSvSxlg89rHVom3wEaHz8zWx4U8rZs2fd+Ph41E3PbZcvA5SVDfoR19ixyFp+mcmLNmAgfigHtqH/IxbWdQ4L5c+MwvrQOgsb+LlAnafN67xIxmEr+ToXsdLBGgMSBuWR6JhffPHFEyw6r1QpNruWQfOZZ56p5a00fnus5etBu60YWNnAP1VVfENvQvVX4arsD22X7ycJGtu6bFBkzzpWW3v5krV8iUtFq9FV9oMUbGCdrLZdfkqEQY8D8pYkixl3We2+efNmdgK9xaqHtQ5W8kkYvKicVytWp1OKI2BgxOm6kF3nx1o+2mqtQ9vltz1ht25/6oRBDi+SVx7XGZ/yXjlcp3whDG3BoO0Ju3X7UycMy5Ytq31CUyfLFvJ1jgLSYqGDFQYkDHWPNj3kta30JQ+KtmNg3X4ZoHBYWt4n9j4Syp9BPZVNbgmFR6pigIC1H7ZdfkqxQJ84bvHyBWv5sIW1DtbySRgMgnCRSAZH+0SJNkioQ1CVZBDAQHXr1q3aDmnyG24tX5KFtmOQjENSkdoQsN50bC1fk7Y6q020gVPAAPqQMPSZ8bccIGqLCBREBIgAEUg4FpIwzMxucjxiN60bAU6icSJTfI6EIeFBsu7AQHlEIA8B60Sl7fI5u51Gskw/tLcDbWBvA46S7UWAhCFhwsDgaB8caQPawNoHUiAM0OHo0aPZGRx1v4hBh2jrt0S1N1WYabl1X2i7/BRs0PY+0Ob2kzAkbH0GRw5Q1j6QwgBljYG1/Lpt0O8chDo2vheF5ToJg2wwlPZeu3bNTU5OZqrVselTv6FHvxXFEn/rvtB2+XXHAq4450eitvohCcNjf/AHIhyQcuTIEffo0SNnFaDb6pS6i7YdA4v2S81qHUlRWb7O2e2ySM3+uqLXCtdlgxQIix4P7ty5k40FOKxp//79GcB1vFZVEwZ9mKHl4V3iXXUSt9l7dLOfoN+Mo1/haWUDizEppZygzaSNhOGxJ+r3e+OrY8eOuR07djgcUFXXu79TCwzNDrODae+/tuzy5csOA7TVyY6DtWJ2dyE5ee6559zHH3/s6j4cJ4VkkbPbMwj4xAF9o66SJOuzMPyYj8M7X3rppaz9dSVqGgNN1uqS3yuK1KVD21d5gPPhw4fd1q1bs1JA4DE1NZUR15GRka48ZXZRv/zdJAztrXwgYVArDGfOnHE/+clPsm80YagjOKYQGIqStU2bNtXyOkXrVR5tg4ULF7oDBw645cuXZydJgjScPXvWjY+Pu5gHVhXZoM7DYfxkDckS2l+HDpzdnknUJf5YzW7r9MHiIMOiE53riMVClrQNTpw4kUEip8rWvcJgQRisyXsK/cB6lSdvshKxGP74zjvvZORBJjbLp/zVXFlXX6xG22Y/JZXJZBIG5Uc6OBw/ftz9+Mc/rm2FwTow+IRFL3vr5fCY3c56lce3gV9DrElkDBwkMdu4cWM2k+kvw164cKGWUzWLZnf17BZW3mJ+OLt90o2NjWXk1GJ2O6Ztm/JsGaRldXF6err2PQxygKJe4axr8gJ2slzp4SpP9+SBjrnwAUxwzpkzx7399ttZnlL3py7CYL3K5PeDuvcTpTCZLL5FwuD1MplN1V/XsYehqPPVFRj84Own77L6EnN2HRhYr/JoUlA3YehV+lZXcO6VJNQ9IMlM78GDB7OywD179tTyhh7ObltYupzMOvtBkUZ16ZDCrKJlX/BXGNq4yiPxGP8fHR19YhJJypNiEQauMs1AbrnSZD2ZrJ2OhEGhYR2gi2by65jZzSsHkhIcQBR7dl3MYLnK0ytZhg2wn0FKEsqlN2FXpbLCEKY1r46BgPXsdgqlcXm41pWs97JpHTqkNKsYw7/LPtO6H+hDy6xWecpiFeu6tq8y+XlB3eWB1pPJJAw5PYsB2mV16vJmKB0c69r0LWaxWuWJFXBDn9v29nNmd2ZTnbzCs+43o1gTV+tZTfiftQ4pzSqGxq82XF8HaRQcLWOB9IWJiQm3e/furtKnOjBIYZXJmjCIfPzfYpWJhCEnojFApx3m6whOQMA6OKfwlqY2zy6nMHFgrUMKpXGWs5p5q506OtYRi1KZVbSOBdbyrScvrGNBClmB9SqTJOzW+4lSsAVLkh5bIYUAbR0creW3vQxADw5Wb2lq++xyChMH1jpY+4D1rKbEIcv6/RRmFa39wFq+9SqT9AP/jVypvCUphQTWWoc6Jg9SmMgUnEkYlMdZ7yHA5k6rN+RYB2eWAcyUQejBoe5N10UDlHSRuoKj5exyChMHKegAm7M0zjodsZVvvdJkLd8vRal7lQnyUogF1hOJ1vLbPpHJkiTbOJwr3To4WstnGcCTg4MFYUiFOFrVzKYws5uKDgmGSapUIwLWscBafiorXZzItJtI5URmd8DhCkONAbgfU237CkMKAdoyOPea0arjLU3aPzm7nEhgoBpEwBgB61hgLd8YflPx1hOJ1vI5kUnCYNoB+wm3Do7W8vvhw9+JABEgAkSACBCB+AhYr/JYyxeE276fSXDgCkP8PkcJRIAIEAEiQASIABFoJALWE4nW8htptAhKkzBEAJWPJAJEgAgQASJABIgAESACw4IACcOwWJLtIAJEgAjMEgEpAcBj9u3b5+bOnTvLJzbjduxdunjxotuzZ49bs2ZNM5SmlkSACBCBGhEgYagRbIoiAkSACAyKQF4yL6ezL1q0qJPgy0FHO3fudBs2bAgSR8JAwhDkMLyYCBCB1iBAwtAaU7OhRIAINB0B1PLeuHGjMxOOmXGcQDpv3jy3f/9+B+KA7y5dutT5d0ib20oYQjDitUSACBCBNiJAwtBGq7PNRIAINBIBf/VAbwbEisK6descXs+MD0qKrly54iYnJ7N/P/XUU10lN0I28JsQjpGRka77jx071kVQBDRZ2Xj06JFbtmxZZ3VDPxPXyioH9J6amnKrVq1yly9fzh7zk5/8xH388cfu5s2bT8hfvHixu379urt//372/PXr17szZ85k923atMmNjo5mf+e1AaQJuEC3hw8fZs/XbdcHQUm7r127luEEfRcsWOB+/vOfu7Vr17oPP/wwk4Mypb1792YHaQFfPFM+uv2NdCoqTQSIABEogQAJQwmQeAkRIAJEIAUEJNldvny527Fjhztw4ECWhCO5fvnll7NkGt/hbyS8R44ccdu3b89Kk5BEf/7559nKAxLk06dPZwRixYoVHZKwa9cud/To0ayp+B4Js1/apHVAEg0yIB9JukWerIZMT09nCTkS77GxsU7SLQk69Hz11Vfd1q1bs98gA7rJfZKUg8D0awOIEq4DqcHzV69enWECzES2EKrPPvssI0TPPvtsF2GAPlLmdfbs2c7+BugD4gMM79y5kxGLn/3sZ9z3kELnoA5EgAhERYCEISq8fDgRIAJEoDoEdMnQa6+95k6ePJkRh1/84heZEPkOSewnn3ySlSvpj8yo4z4k1PqDpFwIg8yg5+2DkNUFJPgy04/naEKCZFuvhuB3n0xI4o/feiX0QiYgS29OPnfuXG4bhDDI8/WqyZtvvun+8i//MiMPIDvy0bpihUHL9NshhEGTLm6Urs7H+SQiQATSRICEIU27UCsiQASIQC4CkjQj6b19+3Y22w1igH0Lstog3xW9+cdP7kWQEBKU8uCD/8veCLkmJcIgpAAERX90+6okDEImUO6Ejy6PorsSASJABIYZARKGYbYu20YEiMDQIaD3D0htvcyCo7H+d3lJrdT++ysI/grGX/3VX7mVK1d2zcYXlSTdunWr69WkfglU1SsMsoKStwpSRBh0yRVWInqVJMkKil5hQBtR/tWmV84OXQdig4gAERgIARKGgWDjTUSACBABGwT0pl0hA3nfQTt/E7LeoOufnqr3F+BeJMWo38fqhZ+Ua4JS9Ey90Thvs/ZsS5Kgb14bUGpURBiEJKDkCKsERZuee5UkySZysf4gr6+18RxKJQJEgAgMjgAJw+DY8U4iQASIABFoCQKy+jJ//vyuNyYJuWrLIXctMTebSQSIgIcACQNdgggQASJABIhACQT0ygou919VW+IRvIQIEAEi0EgESBgaaTYqTQSIABEgAkSACBABIkAE6kGAhKEenCmFCBABIkAEiAARIAJEgAg0EgEShkaajUoTASJABIgAESACRIAIEIF6ECBhqAdnSiECRIAIEAEiQASIABEgAo1EgIShkWaj0kSACBABIkAEiAARIAJEoB4ESBjqwZlSiEBfBPQ75dv29hW8fWZqauqJU4X7gsYLiAARIAJEgAgQgegIkDBEh5gCiEA5BEAYXnrpJbdhwwaHBPrChQs8UbYcdJVeBewvX77cdbpxpQL4MCJABIgAESACDUOAhKFhBqO6w4uAJgw4uXdiYsLt3r07a/CBAwfc/fv3u977rt8JLyf+Xr161fmn2I6MjLjDhw9nz7lx44b70Y9+5H7961+78fFxh8OmdIKsVznkmRpx/I4P5OB3/Jenmz55GCcB44O2XLt2rSsZlzYvWLAgO1UYOl25ciUjS3fv3nXPPPNMRpqOHTuWycRH9BJSheuADU7+XbJkSXYysZzgu2jRIqd10Ss3ui14Lk7sxUdO8m3bKs/w9iy2jAgQASJABGaLAAnDbBHk/Y1D4Ot/+0ISOj/73/5Plx7+CoPMch89ejRbdUBCjKQZifVbb73lTp065Xbs2OGQFOODk2iRWMt3QgTGxsbcwYMHnT6hFgRi69at2TNFLp5x69YtNzo6mj1LXyOK4tp79+51Vj7ydEPSDz2QvONZ7733nrt06VJWblSWMJw+fdrt2bMn0w/tyNNrenrayXULFy7MiMvy5cuzlQHoKfJ76ShtEZICcoK/ucKQRBehEkSACBABIpAIAiQMiRiCatSHQMqEQWbRMSuP5BUfJPs3b97sACSz5ydPnnSff/55p+5fz6TLxXjOrl273PHjxzsEAb8hiccHs/WykoGZefynP5h1B1nRhEHKpkAq8nR79913s/0IQlz0aklZwqATduiapxd0kut8giPtAynqhZ+0pZeO9XkmJREBIkAEiAARSBMBEoY07UKtIiKQMmFAArtu3bosyd24caNbvXp1J6GXlQQNjZCEl19+2a1du7ZT1oNSI/nkrRbISsWLL76YrVrIrLwk0EXwF5VNad108i0lQUJKBiEMWqbWS5dSFREGTYh8/Ira4usY0RX5aCJABIgAESACjUCAhKERZqKSVSKQOmHwNz3r8p48HJDwI3l+4403OkRDrwrkEQb57vbt227btm2lN1r7ybsu/dG66et0SdKdO3c6pOazzz7L9lts377d+XsY9ApD0QbwMoQBJVFldOQKQ5U9jM8iAkSACBCBYUOAhGHYLMr29EWgCYRByn1klUE2FqNxqOtHuU/eZmO96RnXYoYdZTl5+xF0Ii+z73rTs944LKD6hMEvg4JuWK3QemDVAsQEm54hR2Tg+djUjDb2IgyQnaeXXgkoWmEAYSjSsd8m80ePHnX2UfR1Kl5ABIgAESACRGCIESBhGGLjsmn5CKRKGIbVXn6J0rC2k+0iAkSACBABIjCsCJAwDKtl2S4ikAgCJAyJGIJqEAEiQASIABEYEAEShgGB421EgAgQASJABIgAESACRKANCJAwtMHKbCMRIAJEgAgQASJABIgAERgQARKGAYHjbUSACBABIkAEiAARIAJEoA0IkDC0wcpsIxEgAkSACBABIkAEiAARGBABEoYBgeNtRIAIEAEiQASIABEgAkSgDQiQMLTBymxjIxDAuQA3btx44t3/cqbBypUrszMOmvjJOzwurx1FpzrX2eZeb3US/XACN87BkEPvZqvfIG+SKotpGd1wJgc+OLdi2D6DYDtbDHCo4NTUlNu/f3929ki/T0wdYdvr16+7ffv2OX0CfEyZur1yqvz4+HiX/H6Y8HciQATSQoCEIS17UJsWI4BkFIP42rVruxI3fC8fEob4DlKUSOH7kydPurGxscoTn0GSt2EjDINgUMYbYjy3SuzRhhg69sOmTplHjx7NTpPHwY78EAEi0EwESBiaaTdqPQsE/uy/Pz+Lu6u79T/+m0+7HgZi8Pzzz7t/+Id/6JyKLIP6iy++6D799NNshUGferxs2bJs5vCzzz5zJ06c6KxATExMdJ4BIZjlO3PmjHv48KG7c+eOk/sw46hPQn7qqac6KxyYJb1w4YK7e/dudiLzK6+84j766KPs3/fv388G/yVLlrjz5887fSp0nn7QIe+0aXyfd/IzkgvMjOLZ+OgTpP12rF+/Pmub1r2XDngeVnL09RoDYIOPnEwtRgIely9fzjDWCSN+L8JWn3idd3K2PFsnbyMjIxlWoufOnTuzk7CPHDnicPq0PEeuw0ne+Mjv+Bv3AENtQ7GZkE7BFzgsX77crVix4okVhjwbAFvYHasRsjIBkgtZDx48yHxNt7XIv4QI43rY8Fe/+lXmV/jghHK92hHDnlq+xgx/57VbbCWnsN+8ebPjm5s3b+74APrY66+/7i5evOgwq37lyhU3OTmZXTuIz/n3Tk9Pd/xQdMX/4QcHDx50opf2AfHbIj9HTBjUf3T/LMJtmFewqhsR+CQikDYCJAxp24faRUAgZcLw0ksvZckA/i8J361bt9zSpUu7kgSBRZfwyKD8xRdfdBI6uU4S1+3bt7t169ZlicXGjRu7/tYJJkgIEp3Tp093EQj598KFC7OSHCSaQmIkidQmE/0gM48wSEIrpAdJC3REgozfdu3alT1OniOJs24Hfsf9Z8+edWi7vwqjdUC758+fn10DvOR6Pwm+dOnSE+UkOunxCYPo3QvbXq7sEwatJ2QdO3bM7dixIytvEeKClY48THUJiLYhbIZ2vvHGG5kqmmDCli+//HJXko7n5NkA5VggpPCfX/7ylxmWknDCLvAjwVOSWFzr+xfadO/evU6pTNkZ76rsieeIfOAEcix+L38DJ+kr0F+TBo297l+4rqgMR5POMj6nfUbuhR/IhIAmjefOnev0e8gX+167dq0TO8rIDPUfKbkq8pdeeEQI73wkESACkRAgYYgELB+bLgKpEwYgB9KgE0I9q6hnrXGtzCTK7CFWA/x6ZT+BkeQXM7m6zEYnwv5MZtEMO2b/dTKdp18RYcB9IEOSjEkyiHbJzKp4EnTFTDaIgdRDa8Kk9Sujg2Dy1ltvuVOnTnUS8qLEVcvyCYPWqQjbEMKgk1E9KyzPwCoIyNTx48ezmWXYIG8WHomwzC5r4oW/QURlFj9vBhh45tlAVhaw+iO+5/uXTm6L/AsJrhBj6NOLMMS2p5aNdmmf1H7VizBoH9B4COnQKxLo25oEFrU9bzVDCDqwA4GGXN+HfVtLPOklczb+A3m9/IX7GNIdD6kZESiLAAlDWaR43dAgkDph0DO4KAGSsgafREiSKEmXJJYwlL/Zsogw+An4bAkDkled7PZbYfA3Ocu/kczi42/C9duRRxj8mfciHeRZmBX/67/+6yfKwPySpFDC4GM7KGEoSraKbOXPEOcRBh/fPMLQq4xESk+kdKiIMKBURyfSWueyhMHfLxDDnjphB8HRRGa2hAHtF1/OWyXADH0RYdA20HrI31jVwwd28MsQNfmGD+iVCV+mXoUYxH+gQy9/IWEYmuGTDWkxAiQMLTZ+W5ueOmGQkg4Msn4dsk6GUXOuyyUkQUBy4JcHFRGGXiUj/ux0mRUGTRi0fr1KkiSh1WUdmDmVkgr9lplQwtBLB/0szLxKkojEJ7QkKW+Fwcd2UMIgs8xS1pM3y61Xg3SZV9EKg8xMg4x+++23WXlZXklSLxv86Ec/cu+///6sSpLKrDBowlClPTUB1Ak7kudBSpKKVhg0YfDL4EJ8Tt8LfWUPBkrMZPJA+n2vkqQ8mZowlPUf3ze0TP/NUCQMbR1t2e5hQoCEYZisybaUQqAJhMEffHWyrjcWoi59y5YtWbslyUECKLXq8laSIsKAGXxd7uFvetaz02UIgy5XgU6iXxFh0CUXKLOZM2dOtrna3/QseuGZZUqS8jDyddCYYNO4bPpEQnX79u2gTc95hMHHVjYCYwYbH73XIm/Ts5Qa4Vq/JAczypqcyZ4SbBqGnMWLF3etTIksnSRLCQquX7VqVbax3V/R0TjCBm+//bb7xS9+ke1fEBthH4je9Otvqi/yL391Ce0UnfxNzzHsWUQYkOzq8hzZcO8HF9EJv/srKUW+JVijnEzjUuRz+hp9r2Dl7wEB8ZON43mbnotk4nlyb1n/ydvg7PvLnj17MjLDTc+lhiZeRASSRoCEIWnzULkYCKRKGGK0lc+sDoGym3Krk9icJ3EGuTm2stCUr1W1QJ0yiUC1CJAwVIsnn0YEiMAQI5A3Kz7EzS3dNBKG0lC17kL6RutMzgYPKQIkDENqWDaLCBABIkAEiAARIAJEgAhUgQAJQxUo8hlEgAgQASJABIgAESACRGBIESBhGFLDsllEgAgQASJABIgAESACRKAKBEgYqkCRzyACRIAIEAEiQASIABEgAkOKAAnDkBqWzWomAnL4mv9OfP/EV31glrwOtOj1jxqJVDbt5umBVy9ev379iVOqm2lJG63x6tupqaknDu6z0SaO1LZsoh3kVaRV9W++ESyO7/KpRKDJCJAwNNl61H3oEJBDk9AwOWlYyALelS/vyT9+/Lj74Q9/mJ1QLO/E/9u//Vu3cuXK7L3nRZ+qEorZAp+KHrNtB+8vRiDvhOQq8EqFMIQk9INgEfJ8wbWqfkXCUIWn8hlEYLgQIGEYLnuyNQ1HQJ/WLCeyFiVIRScA+xDoA7pwOJc+dOv8+fPZ5bI6AVlnzpxxDx8+dHIA1/r167Pv9KFu+mArHLi2b9++7DmHDx/O/n/jxo2u6/FdkR6ir06q5BRb6IOPHEKln4O//QO+dNv1M3Ad/pPDqfwD6iYnJ7Nb81Zu5MC1kZGRrvbhpONf//rX2QFpc+fOdb7+onuejmV1kxUnHMYFnPEBkdQn8wom8Bd9gjNOecZhfnfv3s0OZYONcKK1r5eQVFwHOfAFnBgM35C24zAzrYvvC9BB2wr/Fkz1tfjeXy3r5XvQGdjqA8dAivER3MXmefrhNzmRGH9PTEy4N998M1uFef7557NDAH3/yjuQTPcL9I0XXnjBffTRR9m9ghHwkv6k/RX4+ljIidU3b958Qr60RxOGsv4i8QOHFOIUeHl+GYyLfM0/tVn3Mf5NBIhAexAgYWiPrdnSxBHQs3o6Iew1OynJiCTtSK70R5JBJF5ymvH27duzxBK/4cRZP+FEiROukaQDv+N+JFc41VefUKzvLrWdgQAAFFlJREFUlevnz5+fXYOER64v0gOnBcvHT7jlFFtJfKGD/ttvq29eJE/6JFx9eJSQsLfeesudOnXK7dixw0lihIQWibV8J3qNjY1lSZi0D9eBIMmJzJKsQY9bt25lq0H+NaJjGd2QEEMPJO9ygvalS5eycqOyhOH06dNOTttFO/L0mp6ednKdnBi9fPnyzIbQU+Tn4Sc6FtlKnxSe1/00Pvjd9z2QW/ErIbo+dvLcIv2EFMAX0RbYS9tR+6b2LzwX10Eu+ovoJj6rE3r0XZzgDR/J80u/D2tc/VPdiwhDP18WW8hEgzynDMZok9YJbRNfI2FIfOCgekSgJgRIGGoCmmKIQD8EdFKhyQNmLfMSdf08DPAXL17sJIc66Vi6dKmTJEcntTLrKddiJnzt2rUZMZDZW13ioPXTM764HzOqSOx0Aq1XRvDMPD16EQZJfHws9HN6Yap192e1cZ/MDCPR+/zzzzt1/3qmVZ4PQgZyhVIwIQj4TZJGYIfZa8z+65lmuV/POGuShfYX6fbuu+9mM+FCXIoIpU/4xH5IfnXCrmfOtV74W67zCY60T5JsmbH28cuzlU9qtK3yZt3xu/Y9ja1OxvNW3HrZF8/FypKssuDf2k97+Zf4/ObNm7t007YXYghygY+sivjt1RhrQur7g+67+BvPD/FlsUUIxrCv1oklSf2iNX8nAu1DgIShfTZvd4v/6I+c+9M/de7OnXwcfu/3nPuTP/nut9jXKy10mY+f0KG0JC8R0Y3QM/ryvV/TLP/GTLMkI/oZfjKWRxgwi5o3s96LMCAZ0TOfebXW/gpDXhKKxNGfQS1yaC2jXwKkN5v7pEmen7daIHi9+OKLWdmMzMr307GMbr7OsyUMRfXtGvciwqAJkT/jXNSWIsKg2yFlXkhYiwiDb488wtDLvmJbPB+rM1omSnX0vb5/lSUM4iNCpLFCV0SG83TNs41fkpTXH4pssXr16g6BLYOxb99+/aXdgwhbTwTaiQAJQzvt3t5W/9Zv9W776tXO/eM/fndN7OsfS8oboIUASCmM3vSM8gvUUaNsQMogdEmBNCBvVUBKkqS2WycdoYRBarGldKRohUHPdpdJqnoloWXIE9qfR5akvCbPCaAX8HrjjTc6pSg66csjDPLd7du33bZt27IkUZe4FJVNldVNX6fLRLC/RGbj/VKzohWGIr3KEAaZ5c7DbzaEQewEzIsIA8iET1B1eY4mx730wwz/bEqS9OoHZBZtStalX3n9UNosupYtSfIJd6+2asJQBmN/FYMlSe0dItlyIlCEAAkDfaNdCPz+7zv3F3/h3PR0frv/8A+dw6qCfGJf/1hO3j4FnUjgMtmwi79lI60uM8nbx6BLNfD7nDlz3CuvvJIltvpe2ZjqJ21FJUn6XtS9b9mypWdJEp4rmzB9PfKSql4z8HolBjigRCnvVaJ+Uu6XGmF2GeU+eRuh/ZIryPETV9E7L7nSOuqNwzq51Qlgnm5YrdB64HoQE3l7lsjA82Uzu7/p2d9DkKeXXgkoWmFAQlmkY5GtxGcfPXr0RKmc6AG/w56QXoQBsnV5ze/8zu9kOPTa9AzZsC8wE4L57bffZiTy9ddfd3/3d3+XmaLX5nx5htjBJwxiG7QBz8ReGLQ1z96CnWAhe0WwyRwfv2TNJyRlfNlf3QrFuJevtWuQYGuJABHIQ4CEgX5BBIgAEWgAAiwTqcZIRRvRq3k6n0IEiAARGE4ESBiG065sFREgAkOGAAlDNQYlYagGRz6FCBCBdiFAwtAue7O1RIAIEAEiQASIABEgAkQgCAEShiC4eDERIAJEgAgQASJABIgAEWgXAiQM7bI3W0sEiAARIAJEgAgQASJABIIQIGEIgosXEwEiQASIABEgAkSACBCBdiFAwtAue7O1RIAIEAEiQASIABEgAkQgCAEShiC4eDERiIuAPnEY759P7dOkN/XgfITr16/3PSF7thjLWRf6YD15Zpk38pS5JkTHXvqEPCf2tfLef8jZs2dPdm5CjI8+MwTPhxycWcAPESACRIAIlEeAhKE8VrySCERHQE7jhSA5oCu60AABKROGVHTTJwCXIQNlrgkwkdmlofgXnZRcdQPqklO13nweESACRCAlBEgYUrIGdWk9AnKiK07o1ScB61lSnAq7bt26zsnJcrLsyZMnO/fo5O3OnTvuzJkz7uHDhw5/46Tl9evXZ9/JCc+YddUn+RZ9j3vzyIw+iRe/y6nTOB33/Pnz2T0ys4uZZV+fffv2ublz53adbCztGhkZcYcPH86egZN5f/rTn7qPPvrI3bx5s/NcfWKzdiKRqU+8xu9ysq4QtLt37zqcuuvPPuedfPzFF19kM9QaY8H+1q1bnfZC/3fffdedPn3aLV682H344YddeIuevgyNpeB45coVJ6c2Qy78BKcjQ9+8hFj8CH6isYNdt2/fnp2MjfbKieGwCeQ+ePAgs4E+rbjILyADH1wPf/rVr36VPRMfPBf/ySna/ink/gnlOH0cNoUdcGo1/KGs7+T5svaBPHx8zNEGOcn52LFjnXbJCd9ySrn2nV6Y6VOT805+bn2gIwBEgAg0DgEShsaZjAoPKwI6Ab127VpXgoiEdGxsLEuq8UFyh+RUly1Jkrhhw4auZBYk4ciRI1miKEQDz5CkTBLgo0ePOtyLJNRPoJYsWZLJQvJ16dIlt3//frdo0aJMF518rVixIktQt27d2tFz165d2d+i34IFC57QZ+PGjZluSNaQ/OPZaCOSZLQbCdv8+fOfKCXRshcuXOgmJiY6KzNyP5J7yJY2oG0nTpzIngWckdCjJAb360Rc/EwnnMDo9u3bmQzgChlon8beX2HQuuM3wTuPMOA70Q0YiN5IXKVtQgClBErbTZ6pCYMv/+LFi1l7tSztI/ABkQs74n7YB98LwYLvwFb37t3rlHz5Kwxo69KlS7P78j4aJzxX7AD/03Jwr+iQ5zt5vuwTBiGtkvALkUL78vxdt6vId3phlufHLIMa1sjNdhGBdiBAwtAOO7OVjxH4+zu/cf/r69+4h/83DUhefvZ77p8v/l4nudazyJIgYoYdCZMkRnom/tVXX+2Qhl6EQWZPca++zk/KZdYesmSGHLPRksTnlZ0UEYbp6Wk3OTnZBTQS37Vr13Zmc6GPJI56Rlpuwsw0EvLjx49nJETq3PUsvKyGFBEGEA6dwGnygr8Fc/29TnKFPMnM/Pe//333wgsvuE8++SRTE0SqF2EQAuUnpkL+NH7ATBNBn7hh1Qm/wye++uor9+Mf/7iLJOURBi1fkyh/FUr7iFwHu2uyqnU9d+5c1yqY7xtiI1nN8XucTxi0HXyyIfps3ry5y3fyfNlPzAdZYZDVPbS3yHdAXoowk5UV7ceyipZG5KEWRIAIEIEwBEgYwvDi1Q1H4M+vPUyqBfO/59y/XDkn0wnJDxJE/dHJlpQ5IHGVhFbP+PcqSepHGJAY6tl50cFPAovq1LXuUtZTVDuuk2BNGHwiITr45SNaBylXApkoIgx5bZNEswxhEHmYZf/666/ds88+6z799NNspUFITFWEQZMQ6Kaxgg3xQWnZD3/4w6ys6Pnnn8908ZNkvyRJ9AwlDH6CHkIYNHnRM/byfS/CoPHE9VaEIc/f9UpZHmHwMUsq4FAZIkAEiMCACJAwDAgcb2smAv/z9m/c/777G/fo/6Wh/w8WfM/9YOH3ukqIpNQnr3wlrxRJSlJ0sqmJBEon+hEGv2xHo+Mnw35JEpIqv2RKkl1dXiPPLCIMfvlLGcIgRAv1/IOWJPVbYRAZaOeWLVuczCxjZUPKxKoiDJCVV5KEVQwppUKN//j4eHYdav5R/++X/QxCGKRsLaQkSe+zKSKTebP0aGcvwtCrJKmML2v/LSKu2mb4W0gNVhR0uwYpSdJlXGlEGmpBBIgAEZgdAiQMs8OPdxOBShDQM786sUZS+Nprr7lTp065R48edTajoibb30ysN6fqzcllCYO+HzroTcpIJiEfiZTU8Os9DHpTKO6VlRG9uVVKh/C7Tvp0Qqc3i+I62XSqy2okgce1eCb2NsgGYFnpwH2on9clXrpMRG96LkMYdI099mmgvfo1qjr5lDZAN9n0nFcrn1eSJJuYxbZ6s7Bs3Ja9HNAJqwx6P4n4ziCEocxGdL0Z3l8F0HYB/tirIStmsrm6KJHP8/+8VSufbJYtSdJ7GATTzz77LNtLA79euXJlphqImE8Y/H4hvlN28774cYqvSa4kePEhRIAItAIBEoZWmJmNJALxEPCTuLzkL550PrkKBHwbVvHMYX8GMRt2C7N9RIAIaARIGOgPRIAIzBoBPRusZ6Fn/WA+oBYEmPyGw0zMwjHjHUSACDQXARKG5tqOmhMBIkAEiAARIAJEgAgQgegIkDBEh5gCiAARIAJEgAgQASJABIhAcxEgYWiu7ag5ESACRIAIEAEiQASIABGIjgAJQ3SIKYAIEAEiQASIABEgAkSACDQXARKG5tqOmg8hAvIKx5dffrlzgnNKzSx6135KOooueF3r9evXXewTduV1p/o1q6KDf+hcHTjpQ+mKXrs6qB692jroM2PcJ6/z1a+ljSHHP2wx7/WxMeTymUSACBCBuhEgYagbccojAj0QkAOrcMnu3budnHWQCmgpE4ZUdNPnSlgSBv8wt1R8aBA9Ql7VWyfmeWdRDNI+3kMEiAARSB0BEobULUT9WoWAJCA4TEyfNqsPQMPBUevWrcsOD7t582bnMDectiz36OQZB7f5h3KtX78++06/AlUfUFX0vT4QTpMZJHSTk5MdW8nMLg5o8w+YK3vg1bx587JDyUZGRhwObsPnxo0b7qc//an76KOPsrbjg8POduzY4fTBbKKIHD4nM+Nyjz647cKFC9mJyffv3+8cVif3+8mnPn1bYyzY37p1q9Ne6C8Hty1evNh9+OGHXXj7MqR9wH779u3ZoWzQSc9a6xntvO8hEydBb9y4sXMiNQ4ju3LlSucQO8jxD3YrI1v0Db0XvvHpp586HJQG/PWsv/Yb/T1k4ANfWb16tbt27Vr2b/HL6enpjr9pHHw7ywF+YmNggxWnsn6Z1090QMojDL7P6Nev4lA4aZccSqgPPdR+WYSZjgXi360KkmwsESACJgiQMJjATqFE4EkEdAKKBEmfUoyEdGxszMnpwEi0kJzq02N18uITBpxoiyRUiAakS+KEE3n37t3rjh496jArjSTET3KWLFmSyUKycunSpa7ThXWChFOQ5VRmyICeu3btyhor+i1YsCA7YVfrgwQXuiGhQvIPMiKzymg3kio54Vgjp2UvXLjQTUxMdFZm9Kw0ZEsb0DacoI02A+fTp0+7PXv2ONyP6+TUaJGjVwyAkZx0DSIm7dPY+ysMWndNODRh8K+5ePFiphM+WlexuW43kmckxLCnnF4MbIGznKjdizCUka3JoSYMZe7VGMsp2UJopG14vrYR/r53716nnEzbEm3XfuL3JD9h16d0w7dlFQ944YM2iD5l+olPGOQ0ayEzug/k9SXdrjJ+6WOW16eGaTWJYwMRIAJpIkDCkKZdqFULEdBJkU74McOOpEaSfJAGJClIbl599dUOaehFGCRxxL36Oj8plxl4yJIZcsx0SxKfV/ZTRBj0LLCYE7Oqa9eu7SSy0EcSbPzmrxJg1hmE4/jx427r1q0ZmREiIisakqgVEQYQDj/B1HX+Qsw0qdEJmJAnmfX//ve/71544QX3ySefZLqASPUiDEKg/ORRyF9egqvJopAgrNTIao3giRlpkIilS5dmZM8nZmUIg9avyAeLCEOZezX5hX5ib+isSa9PUvUKm1+SBLw///zzLuKqCViRXiJf4yXP3rx5c5df5vUTkEyfMGg98Vu/FQa5Po/4FPmlxkyv5EEe9020cLBgk4mAAQIkDAagU6QdAsf/6zn3/v/4e/fN1w/tlFCSX/9XG9z4f/oXnURPZit1QiiJoJAEJK7ynZ7x71WS1I8wgBDo2XmR7xOEon0CulRGyiT0TLsG2z8hV67ziURRAuiTKUkOiwhDXttCCIPIwyz0119/7Z599tmsxAYrDUJi6iAM2r69kla9kpMyYZA2yCpZCGHAvUUvCOhFwPJIoRVhyOtL/QiDj1kSQYxKEAEi0AoESBhaYWY2UhD4D6/8WVJgLP5nz7r/fOpfZ8mPn7Dnla/klSJJKZGe8dZEAqUz/QgDZk51eURRQppXkgTd/ZIp3K9Lf/QMdRFhQPIt5SF6ht9PADVWkgCijGjQkqR+KwwiA3K3bNnSKfXByoaUidVBGDBTL6VHsjoB3fTsuyaVuiQJpUriA7psCWVgZVYJZrvCIGVfISVJvVYYxD/RXl2ig+/7EYZeJUll+kkvsia/aX/Q5VVY6dLtGqQkSZdxJRXMqAwRIAJDjQAJw1Cbl43zETj8X/7G/fLYJfft3TRWGN78d5vdW/9+c1fSp5MhJAevvfaaO3XqlHv06FFng7MuT5EZfb1pWW9OLksY9P3QQZ4rSSjkI9mRGn5JIv2NprhXNm/qDZpSOoTfdWKmVyK0LFwnG0N1UisJPK7FM7G3QfYdyEqHbHbVpT263ElvLi1DGHQdvCS9+jWqOkGUNkA32fQsKxE+WeqX4PpEUq/k6E3hsnEWdp8zZ4575ZVXuvYwSCka5OuN0XURhqKN5do//E3POrEW34QP/u7v/q57//33sw3henO+9Jt+hEH7j+/ngxAGvSqY12dWrlyZqYbN5z5h8Ptcmc34eX1KSvUY8YkAESACsRAgYYiFLJ9LBFqCgJ8Eh7wCsyUQtbqZ9Idw8xOzcMx4BxEgAnERIGGIiy+fTgRagYCe+c6b9W0FCGxkLgJMfsMdg5iFY8Y7iAARiIsACUNcfPl0IkAEiAARIAJEgAgQASLQaARIGBptPipPBIgAESACRIAIEAEiQATiIkDCEBdfPp0IEAEiQASIABEgAkSACDQagf8PY5tnWvxCrJ0AAAAASUVORK5CYII=">
          <a:extLst>
            <a:ext uri="{FF2B5EF4-FFF2-40B4-BE49-F238E27FC236}">
              <a16:creationId xmlns:a16="http://schemas.microsoft.com/office/drawing/2014/main" id="{E6AD84A2-5B29-4B2A-8A26-D87BEFBC4033}"/>
            </a:ext>
          </a:extLst>
        </xdr:cNvPr>
        <xdr:cNvSpPr>
          <a:spLocks noChangeAspect="1" noChangeArrowheads="1"/>
        </xdr:cNvSpPr>
      </xdr:nvSpPr>
      <xdr:spPr bwMode="auto">
        <a:xfrm>
          <a:off x="1828800" y="3327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16</xdr:row>
      <xdr:rowOff>0</xdr:rowOff>
    </xdr:from>
    <xdr:to>
      <xdr:col>2</xdr:col>
      <xdr:colOff>304800</xdr:colOff>
      <xdr:row>17</xdr:row>
      <xdr:rowOff>138430</xdr:rowOff>
    </xdr:to>
    <xdr:sp macro="" textlink="">
      <xdr:nvSpPr>
        <xdr:cNvPr id="26626" name="AutoShape 2" descr="data:image/png;base64,iVBORw0KGgoAAAANSUhEUgAAAwwAAAGjCAYAAACBqpJpAAAgAElEQVR4Xux9B3gc1bn2K2nVe7VkWbLlJnfLvWBjmgGDAYMdcBxwyL0hISEJIQkpN9wLaTc3pFDyh0tCcgEDxtTYNDvYgG0MuMm9N8myrWr1ulpp93++M9rVrrSrndHu7Mzsft/z7LNa7ZlT3nN25rzna2E2m80GFkaAEWAEGAFGgBFgBBgBRoARYATcIBDGhIHXBSPACDACjAAjwAgwAowAI8AIeEKACQOvDUaAEWAEGAFGgBFgBBgBRoAR8IgAEwZeHIwAI8AIMAKMACPACDACjAAjwISB1wAjwAgwAowAI8AIMAKMACPACChHgDUMyjHjKxgBRoARYAQYAUaAEWAEGIGQQYAJQ8hMNQ+UEWAEGAFGgBFgBBgBRoARUI4AEwblmPEVjAAjwAgwAowAI8AIMAKMQMggwIQhZKaaB8oIMAKMACPACDACjAAjwAgoR0BzwrB582bs3bvX0fOCggKsXLkS7e3tWLt2Laqrq8V3WVlZWLVqFWJjY5WPkq9gBBgBRoARYAQYAUaAEWAEGIFBIaA5YVi3bh3S09OxePFilwEQkSCh/9vJQ35+fr9ygxo1X8QIMAKMACPACDACjAAjwAgwArIQ0JQw2InAjBkzUFRUNGCHiUCUlZWxlkHWtHIhRoARYAQYAUaAEWAEGAFGwD8IaEoY6uvrsWbNGrS1tYnRxMXFYfXq1UhNTe03OtJEkJC5EgsjwAgwAowAI8AIMAKMACPACAQGAU0JQ0lJCd555x3ceuutIN8FIgWtra39tAgHDhzAtm3bPJKJwEDFrTACjAAjwAgwAowAI8AIMAKhh4CmhKEv3H0JBH1PZGHLli1Yvny5IBVKpKmpCfRiYQQYAUaAEdAWgejoaJjNZm07wa0zAowAI8AIICkpSbyUiO4Iw6ZNm4TZEZklkd/CsWPHWLOgZEa5LCPACDACjAAjwAgwAowAI+BHBDQlDKQ9KC4udpggOfspsBmSH2eZq2IEGAFGgBFgBBgBRoARYAQGiYCmhIH67JyHwTnXApEHMlFyFs7FMMhZ5ssYAUaAEWAEGAFGgBFgBBiBQSKgOWEYZL/5MkaAEWAEGAFGgBFgBBgBRoARCAACTBgCADI3wQgwAowAI8AIMAKMACPACBgVASYMRp057jcjwAgwAowAI8AIMAKMACMQAASYMAQAZG6CEWAEGAFGgBFgBBgBRoARMCoCTBiMOnPcb0aAEWAEGAFGgBFgBBgBRiAACDBhCADI3AQjwAgwAowAI8AIMAKMACNgVASYMBh15rjfjAAjwAgwAowAI8AIMAKMQAAQYMIQAJC5CUaAEWAEGAFGgBFgBBgBRsCoCDBhMOrMcb8ZAUaAEQgiBErrO/DiviocqGhBQ3uXY2Tic0e3+LxsQjqWTcjAV6cPCaKR81AYAUaAEdA/AkwY9D9H3ENGgBFgBHSHAG3kD1a0gjb6dmno6MKB8haXvo5IjcHzKwq99v/eN08KwiBHinLisf+7M+QU5TKMACPACDACfkCACYMfQOQqGAFGgBEIJQQe23Iev/j4vOwh7//udBTlJAxY/vvvncVTn1+SXaftv6+UXZYLMgKMACPACPiGABMG3/DjqxkBRoARCDkElGgDhqdEo/THc7xiRNqJ9UdrkRJrQkqMyVF+RGo0SEtBmoz1x2qx/thl3Ds9G/fOYLMkr6ByAZ8RoHW57VwjtpY0YOu5BhyoaMW904fg0WuHi3XJwgiECgJMGEJlpnmcjAAjwAj4CQEyR3rys0vC18BZc0CbfdfPEV41C37qElfDCPgNASIJv/jovIMgeKr4sWuHC+LAwgiEAgJMGEJhlnmMjAAjwAh4QWDruUY89flF3DY+IyhO72k8V//9IEakROP7VwzDbRPS+USYfwWyEFj20lFsOF4rq+yD83Px5NJRsspyIUbAyAgwYTDy7HHfGQFGgBHwEQEy9fnamyextaTRUVMw+Ae487PgKEs+LpYQubyvyd2igmRcVZCCq0amgLQPT352Edt6fi+PXjMcj13HWoYQWRohPUwmDCE9/Tx4RoARCFUEaOPz0Htn8UKfyERTs+Ox9RtTXfwIjIgRaRiWvXQEjWYpJKuzpMREiPCsD16RyyZTRpxcBX0m8zm7DwJd9sTNo7xqmuz+NOSjcNXIZLetvVBcJfxqvr8g1/C/FQVwctEQRoAJQwhPPg+dEWAEQhMBss+mU1J7fgM7CpTfgMwrnJ2OjY4QbezIUdqTiQmZLP3znolMHIw+0T39p5N/yTm5Rbz3XeOsEQiSieZhBBwBJgwBh5wbZAQYAUZAGwQoz8FjW0pR2mB26QCZXLywotDryas2vfZPq/YoS0SUzrsZ/9b7pvqnIa4l4AhQ9KynPrvoYlbnqRP/vHuiSADIwggwAsoQYMKgDC8uzQgwAoyAIRGgqEYPvX/Wpe8U8vSFFeM8ml0YcqAyOm2P8rT+6GVhskRmKt+/IlfGlVxEjwiE/cd2j92iNU6+B5IPQnLASTGttac+uyT6wBnK9bh6uE9yEWDCIBcpLscIMAKMgIERcE6MlhwdgSeXjg6KaEi+Tglt6LwllfO1Db5ePgKkCSINEIXsnZoTL2uDn/KLzxy+KloThL4jveq5gw4H6asKkvHotSNCjqDLn30uqWcEmDDoeXa4b4wAI8AI+AkB4aD53lmxOWZHTeWg2s1exGn1yBSQGRfL4BAgknawolU4Dbu8+piKkX9JiYykf1IdZtiT/A2uV+pc5S7JISd+UwdrrlVdBJgwqIsv184IMAKMACMQBAik/vIzFwdairRkN3XhHA/yJ1hJlnDShDU8eoX8ynVYUoRh3XEJv/j4fL/eUeI3itQVTEEGdDgF3CU/IcCEwU9AcjWMACPACDACwYtA0dPFOFjZ6nGAdBou2alnB7XJid1kqK92gMYuJ+uxs4mOOzDJpIjCmdLr3iDCkvB67KPzoMADzkLEk8wD2b8heO8dwTIyJgzBMpM8DkaAEQhJBGgjsuFYLb46YwifVKq8AsgsiUK0UrjOvpGWnJsOJidqctjdWtIgTIcOVHgmTDT+/d+d7tUfhPJjUKSqlFgTRqRIxEB6SUQh2IXG/9hHpQ6/Bvt4yUzp+RWFwT58Hp+BEWDCYODJ464zAoxA6CLQN/HabePTsf6eiaELSIBHbg/TSuSBXs4J4h6cnyvyWRhd3GXL9jQm0gyUyvA3MDom/uo/5Qch4mAnnoyfv5DletRCgAmDWshyvYwAI8AIqISAu8RrahOGji4rzF020Lt4WaR3s/1zz7vLZ4sV5u6ea7yWt4k6zd3u66d6Jg+JF5Gd7i4agqyESJXQHVy1dHJMxKG0oQNkmy7ntJycf6lcIG3YKbFZckyEV00AoeApFK9DK+CkIfCUEXlwaIbOVUTKSIND5le0tlkYAb0ioDlh2Lx5M/bu3evAp6CgACtXrhSfS0pK8NZbb8FiscD5/3oFk/vFCDACjICaCAyUeI20CwNtPOvaukBaCfFqd31v7OhGfbvF6btulzLNnd1qDmtQdS8dlyY2WcsnZQzqeq0vcj69L8qJx7IJGX6NvkTzTJGI7FmP+5oUffL1qV59LagOOgmndUUkgUmB1quG22cEtENAc8Kwbt06pKenY/HixS4o1NfXY82aNVi0aBEKCwuxdu1a5Ofn9yunHXTcMiPACDACgUGATq8f+bAEn5U1uTSYHmfCXZOzkBEfabgNv7+QS40x4e5pWcLZeEZugr+qVb0eT86/vkRfIkL5QnElSHPR0DEwyXv0muF47Lrhqo+TG2AEGIHgQEBTwtDe3i6IwIwZM1BUVOSCKGkXNm3aJLQNqampIE1EWVkZVq1ahdjY2OBAn0fBCDAChkGgvcekpq9JjsfPTmY7HW5MeZyvIzMcT1Ja14HzjWbXr202ICwcgC2g+CVFRyDaFI4Yp1e0KQzxURGIDA9DTGQ4oiN6vo/sLSddE+a4zlFHTxn6TNcNJBarVTh3rz1QjfqOLrdFJw2JE1qHe6bpz2Spb4dpU095MchEaCCh6EtPLB2NZRPSByxHpPLqvx/0uh6mZscLTQaRhUCaQnntmE4LlDd1YntpI7aXNIi5OlfXLsjpL68bEXCzOFr/w1OjZZmT6RRO7paBEdCUMNi1CG1tbQLCuLg4rF69WhCEAwcOoLi42EEQ6PO2bdsc3xsYc+46I8AIGAQBMtX5zjun8fKBav30mDhCmPLuJEZFiMg0tEmU3ns/p8ZGCrt2+3epsSYkU7meV1qcSXmDKl7x5pHLeHFfJd47UeexFaOYLJHZD232B4q+RCZL+787Y0BEyeSo4Pe7XcpQcjlK1EcvNimStyBPXW7H9pJGfHy2Hp+XNXmMhhUXGY6fX52PHywYJoiw2kIRum5/+ahohiIqPbF0FBM+tUHn+l0Q0JQwkBbhnXfewa233ip8FMg8qbW1VZCEHTt2uGgUmDDwymUEGIFAIrCzrAlfWnsMF5s6A9ls/7Z6CAKd4JPpUUZcJKQNvecNfy8pkDb9etvw+wvQ6hYLXtpfheeLK3G0Wjp46itksvSVoizcO8MYJkvuoi9RjP4XZITcJK2FPeMxkQQW7wiQn8e2kgbsIC1CaSOqWizeL3IqkZsUhd8vGYkvT81SdJ3Swn0d0InwP3btCJH4jYURCAQCmhKGvgN0JhCNjY0+axiamppALxZGgBFgBJQg8OfiBjy+q//pdUKkZFYTHREGMsUR786vPv+TTHSkMmSS4+06T3XTtUaX6OhomM19TKv8OKjDNZ147XgT1p9qQWOnexOvwrRI3DkuCXeMTUBGXIQfW1evqqOXzZiYEa1eAyFW84EqM3aWt4vXrvIOtFi8m/VNTI/CnNxYzB0ag1hTOP52oB6fXuxwQW5KZhR+uTADM7LVySXR1GnFQ1uq8WGpKzGeNzQGjy5I5zUSYuvY1+EmJSWBXkpEd4TB7rfQ0NDAPgxKZpLLMgKMgM8IVDSZ8aVXj+Oz870HDWR68PQto/HvM7N9rp8rUB8BS7cN756oFc6/G0/VocsNdyALkiVj04TW4ZZx6YiMMD4hUx9Z47XQ2W3D7gtNPT4IjfjsfCNaPJBJ++hobczITcSVI5JxZUEKrixIBvnu9JUPTtbhRx+cw/Ea1w38nZMz8fiSkaC8CmoIma/d++aJfqZSFMqXtA3sl6IG6lwnIaApYejrp0AmSSTk6MxRkniBMgKMQCAReP9ELe5+/aQILWqXCVlxePsrE1CYGRfIrnBbfkKATJZePkCRg6pwuMp9lmKKNLVqqmSyNH0om/H4CXpNqqHABET2yUGZzIt2XWgCBRwYSEh7NycvyUEQrhiehNhIeT4JFKvgr7vL8eiWUlxu671vkCbxwSuG4ZGr85Hohmz4Cg7do57ccQm/+Pi8S1XkIP/PeyayU7SvAPP1bhHQlDBQj5zzMGRlZblEQeI8DLxqGQFGQG0EKBnZwxvP4s9flLs09d15Q/H7JaOE6RGL8RHYV94itA5rD1aj1mlz5zwyPSeGM/4M+H8ETeZu4aBsJwjFl5rdapScWybn//nDk4TmgLQIs/OSEOWjhqnZ3I1ffXweT39+SSQqtEtmfCR+cd1wfGPWUHgJAjYocNxF2iLfhpIfz2FNw6AQ5YsGQkBzwsDTwwgwAoyAVgicrGnDHa8cwzEnh1lS6b98ZyFuHjdwGEut+szt+oYAmyz5hp+WVxPR++Rcg0QQShqF1sjqxQUhLdaEhcK8SHpNy0lUZfNOuJxvMOPhD87ijSOXXWAiTeUflozEksI0VeAjh+jHtpSi0dyN5OgINDx6hSrtcKWhjQAThtCefx49IxCyCDy7qwLf2nDaZfxXFSTjlbvGY2hSVMjiEkoDp4g4L++vwgv7KnGkynOUJSMmhjPqPFJYU4oU5fyqaO4UGUf2XmxGq8VzzhIac3ZCpCAIC0YkY1FBCqbmxAccis/PN+G7754BabWc5frRqfjTzaMwcYj/TRztWbkpGzdHyAr4lIdEg0wYQmKaeZCMACNgR4ByK3z97ZOgWP7O8uvFI0RcdZbQRKD4kmSy9MoAieEorwGdFs/PT8Y1o1KYWA5iqbgjBKUNZkEQiBgoFXIuJs0BzQm90/zoRV49WI2HN57DpT6hmb8xKwe/Whz4xG96wYX7YUwEmDAYc96414wAIzAIBL4oa8LKV4+jzClz8rCkKLyxagLm5isLMTeI5vkSgyAgJzEcDYU2q/Pzk3DNqFSxWR2bEWuQEarXTX8Tgr49LcyIFWRNRDAakax70kYZ3clkiHwc2py0I4FO/KbejHPNaiNAviqUL2TruQYRlOPRa4drokViwqD2THP9jAAjoDkCZOf8261leOyjUhenyNvGp+PFLxWKrMYsAyNgMXejq7Mbls4udJm7YTF3wdIp/a+r52/6n1Sm5390jUUqK66ha+l7+99OdYr6qR4LvTuVEXVJ9Qwdk465t03A7KXjkJiu/uZcTpQlZ9RyEqN67eVHJGPSkHiEBZHPPAUIKGvoQCm9hNmQpBmwv+ymQ4P9LRFUhCFlpe59RUt/p8RgeGqMzw7Kg+2br9fRWnpkcwn+b28lnPyikZ8cjf+5sUD1xG/O/acNKGHKIVh9nVX/X0+EwE4OiCDQXDV0dLs0RM+t9fdM9H/jXmpkwhBwyLlBRoARCCQCnFtBQru1sQPtzWa0N5nRRu/NndJ7kxntLWa00bvL9z3lmswwtynLfhuI+Z105QjMXTYB0xaPDkRzIrKSnh1u/QkCbfxP1LT1vNpxolr6+0KjWfgSDFaCmRDIxeRoVSu+995ZfHy2weWS2cMS8fQto0SIVzXFnjGaM0WribLyul/cVyUc18k8z5s8es1wPHbdcG/F/P49Ewa/Q8oVMgKMgF4QePd4LVa/ccLlhGZqdjxe+zLlVlD/hNqfOATbht9f2MQmRQuNw9xbxyN/Ypa/qvVaD4X03HauATvONwlTgd0Xm71ekxAVLmztF41MFpoIemkpFB2MiABFC6MEZCeq28Xn5k7XE00lfXRoCFKiUZAWK8y27NoCNtnqRfKd47X48cZzOHm53QVetRO/LXvpKDYcr3W0SYEenlg6ShMTFyXrKtjLhv3Hdo9DpMhXV41MEXO0bGK6ZnPFhCHYVyGPjxEIUQQefO+siIvuLN+bn4unlo4aFCKWDskEx9m8xmFG0/N/Z1Mc1797TXL6XiPMbywDb9BqzjegscZ94rFBDWaQF8XER8EUFQFTdAQio0yIjI4Qn6NiIxFhCkckfRcVgchok/Q3vfeUofL266QyUh30P1FnVP9sus7d7O6y4tDH57Dng5NCK+JOckanY95t4zH7lvEBMVly7oNz0rBtlBugtFEWymSHT87UZJOvJGmYrMoBYfN8vLpNvGhzery6FSdq2nG61nWjKrc+IgQFqTGCCNgJQUEafY4JSh+OxupWnC6+hDN7L+H03ku4fLERc28bj6UPzPPLGntmZ//EbzQXP1o4DP95zXC3WablzpW7cmTiQqSBQsA6C2eK9gVV99fSfYCidMkx/brquYOg8iR0PyByIJGEeEG49SBMGPQwC9wHRoAR8BsC/syt0NHaiXW//gR73jvpt/5pVVF0XCToND4uMRqxiT3vST1/03tCtOP7OPE5SnymsvHJ+nhg2bHb/+EZ7NxwDEe2l3qEM9AmS3070tltw+4LTYI4UM6Az843oqVz4JCgpnBgRm6iI+swOVInycgUbLNB+BXYTYeIENhNiqpblZuTUfbjsRlxGJdpf8WKvynjOTnrBrNUlzYIgnBq1wWcO1CBugr3mqPIGBNu/MYsXLt6uiC/vkigE78NlCn6+RXjQKFZWZQhQH48tOEnQnagvAVbezb/ShLpbT3XqGvsmTAoWxNcmhFgBHSMwHN7KvCNf/ont8KF4zX42/ffQ125d1OTQEDivOGXNvTSBl9s/vts+GMToyRioNMNv7/waq5tx+53j+OL9cdQcbbObbXCZOnmQuEsHUiTJXed2X2hGdso6VgPiSCzJm8yLScBCwskLcSsYYmoabX0mBFJ2gKKSnSwcnDaJ8pEPF4QAYkQSH/HYWSavgiiN4x8+f7iycs4vfcizu4rx5niS6A1pUSSs+Jxxw8XYOZNhUouc1uWNp1kptQ38RvNy++XjMTN4/yb+M1dpmjq2LIJ6Xh+RaGsk3GfB23QCgi7DcdqBUGQohd5/i2XPDxbN1oCX+BmwuALenwtI8AI6AKBxo4ufPWNky62uXRa+4vrRuCni/IRrjBSzaevH8a6X33Sb2zCJMfZHMfpb4fJTR9zHGdTHGGe0/O969+uJjx966LTTJaBESg7Wi2Ig15Nlvr2nrQCR6paHeSBshdXtijXBnhbF/Q7GJkmEQLp1UMOsuJCckNYerhKEAQyMTpTXA7SInqTYeMyMXrGUIyZOQxRMSZ8tGYfTnxxweUyIqN3/nQRCopyvFXn9ftdF5rw7Q39E79RONmnl1LiN/8mo3POFG3vHJnC7P/uDK99DcUCLxRX4Wtvedc6k7/csgkZmjgoqzEvTBjUQJXrZAQYgYAh4M/cChQNaM0jm3Fg8xlH/8NN4eIE8eq7iwI2Jm5o8AiQr8PhrSXYuf4Yju4ohdU5hmVPteERYZi4QIqyNPmqAuF/oQchJ2QyX/q8TDJj6mtnPlAfyXSpkMyIsmKFpmB8VrzwKdBTIrNAY0yheM8TQejxQTi3vwLm9oFJGa2N/AlZGD0jF6Nn5mLMjFzEJPTP/H50eyne/sOnqCypdxnW9BvG4PYfLEDa0ESfh+sp8dt9s7Lx2xtGIj3OfwcJZKZ0r9OhC2m0tt431ecx6KECe6hS6gtpA0jof2Q6RCLCAjeYMSIlGp/cN9WrNsAeacp5bOSYXDQ0AVcVpEi+B0Pl+S7oAR+5fWDCIBcpLscIMAK6Q+A3n5Thkc2uduwrJmXg73dQbgVldsWV5+rw7HffRU1Zr7NqanYCvv6nmzBicrbuxs4d8o6AMFl674Twdyg/3RsZxvlK8s+YeXOhcJbOmxC4KEveew+UN3WK8JtEIMg+mghFXnJ0DyGIE4TArjkYmtR/UyunjWAqQ4EJzu6vEKZFRBJKD1WKvB8DCTnbj5iSLYgBkYRR03IgV6NHZHTHG4fx3l92orWhw9GMKTJCHDDc+M1ZIK2kL0KJ3/746UX899Yyl8RvtEH9zQ0FeGDuUF+q73ct2dHTplrLaDz+HBCZDF393MEBTYac25MTspTIxvffOys0dOScTOSA3oNdmDAE+wzz+BQhQMl1tpY0iBsm3Tgp1CCd1k0bmoCZuQkiG/A8zgisCFM1CtNG6iuvHXc4ltnb+NvtY3DfLOUmAXveP4lXHt0iEorZZcKC4fi3x28UPgIsxkfgwrFqfLHhOPa+f1LkpHAngU4MZ3xUtR1BR0unQ3tAJKHsWLVbjZJzL8kXaGRRjkN7MHzyENAG3xchs6aNz+7G1lcOigSDdklIjcXND8zFghWTQJoLX6SqxYL/3FyC5/ZUulQzaUgcnl02VkTY0kLodH4gTVhDe5fo1m0T0mV176H3zzpO/u0XuEteRs7E/7x7klcn4fXHanH7y0dltU2Rv0iropeoRLI6HcBCTBgCCDY3pT8EiCB8fK4BZD9MJ3l9Y2J76jGRByIOFNGEEu6Mz4rT3+CCtEf+zK1AJ5LrfrNVmK/YhR7st35vPhb/G9vvBuMSMrLJUjDOh5Ix0Sn+qd0XHSSh/PRlkC/IQEIBAYR5UY+JUd64TJ83757aowAJb//xU1AUL2fJHpmGO360ABMXjlAyXLdlyXH+/vWnsb9CMqexy91FWcIxOjvRN42G3A4SUaCTezmJxqjO55cX4t4ZQwasng7prv77QbldgBJtAPWXhDQBpBlIiZW0AyQjUqVcISwDI8CEgVdISCFABIGytQoNQkmDiEfuDyH1MEUwmZ2XhDl5iYJMUAQSFv8hYO6y4eGNZ/HnL8pdKv3uvKH4/ZJRiDYpO8GrPt+A537wPspP9ZqqJKbH4r4/3YxR0/2r5vcfClyTPxFoqm3DnndPCM1DxRn3JktaJYbz5ziNVBeFNa0tb0LtpSbxXnepCY2XWwUxKDtahc6eE2tPY0pKj8OoGUPFb5iclIcVZgR8+BSO9fX/3gqKtOYs4+flY/mPF4LyhfgihMU/9lbiZ/86h8tt0gk+SWJUBP7r2uH4/hW5MCmN9KCwQ2ps7mlTX/D73bJ6QtqA9fdMDAlTIFmABKAQE4YAgMxNaIeAswbBbmLkrTeFGbGgaBTkuJQVH4V2Szf2XGoGnexQNlcKayhHhiVFYeawRMzPT8KsYUmYnZcY9DHM5eAymDIna9px16vHXMJHkkr6pTvHY+kgQg0WbzqFV/7rIxcHyHHz8vC1390IMiNgCT0EKMoS+Trsft9zYrgxs3JBJ9SFc/NROHuYbFv30EPT84jdEQI7QWi63KYYqrScRGFeJMyMZuQiZ5R/Q48q7pDTBXs/OIm3/7gDlPzNWa5YMQm3fMf3xG/17V145MNSPLPL9RCFImH9v1vH4NpRKb50f8Br7U7SZC400Ok8nebTs5S0C3ISmEnOyK54BaMDsWoTo2LFTBhUBJerDjwCg9Eg0M3VHtngaiIJCQNrBugUhIjDLiIQF5qwr7zFxRnN06jJhHVCVrwgDmTGNCcvCZOGxCNCHwFaAj9ZMlv8+55KPPjeGReMyV73jS+PR06Scv8CCpdKYVOdZekDc7Hk/tkye8TFgh0BOYnhCAMiEBPmD8e4efma53jQy5z4mxD0HVfWiBQUzs5z+CBQHgQ9C/lFffLSfnzw190gE0i7+DPx26GKFty/4QwoYpyzLJ+YgSeWjhKO8iyMgK8IMGHwFUG+XlME3Dkpe+sQOTFTJks69SCi4I0geKuPvifSsLOsCcWXWrD3UjMOKUiktHBEsjBjmpuXhOm5CShgW0oBOREzigzS18nv14tH4LcVT9oAACAASURBVOdX58uZFpcyly824rmHPsDFE71mAqRN+PqflgjTBRZGoC8CcqIs2a+JT4nBuLn5GD8/X9iqJ2UEn18TRRyizMd2UyFJM9D7ubFmcAnknHFPzoxHWm4S0ocmIT03UbzbP1OoUl8dlLVa5bSW3v3z5/j8n8dgs/Y6XqRmJ2LZQ/P9kvjt5f3Vwmyzbz6Pwd4ztcKK29UnAkwY9Dkv3CsPCPhqYuQvguBtgtosVuy52CxOfOidNBEXm7wnCKJ602JNjmhMM3MTMX94EijGeqgIhY787dYyvHyg2mXIZOL1xqoJAhulcuiTc3jhp/8C5VmwS8HUbHzjyZuRlKHvE0qlY+Xy6iBA5jJHPy3F8c/LcGJnmUsYTXctkqMrkQeyWx9rQPOl+spmXDxxWRBsel04WYPai64n2INBOlgJgVwsys/U4o3/2YZTuy66XDJi8hCsoMRvU3wL4dxs7sYvPjqPP+5wrX9kagz+dPMo2dGK5I6Hy4UOAkwYQmeuDTlSuwaBIhhRIiMKc+pNSINwZUGy5IfgJw2CtzblfE++D2TG9Pn5RqGFIDLR0mmVcykmD4nH/XNycM+0IUgMUvJA8/v7Ty/gvRN1/TD56vQheGrpaMW5FaiiN3+3HZ+8fMClzsVfm4FlP7hCFvZciBFwh8D5o9U4+UUZjn1+Hqf3XPIKkp7Nly6dkogBvV84JpGD9iaz1zG5K0CalXS7hmBYEtJySFMgaQzInIhFQoAOMf75px0gEy5n8Vfit+PVbXjgndP45FxvXhlq56bCNPz5ltEYmcZRgYyyFslyYeeFJmHFQAeQFM3xp4vy8NsbCgI6BCYMAYWbG5ODQEl9B145UI03DtfIMu1xdlLWE0GQM9bDla3CnKn4EhGJJhT3ZJ70dG1cZDi+UpSFb88dGjTRITYcq8Xvtl/oZ39LkacemJcrIn4MJuIUnZD+/YcbRfImu1CIRXJsphwLLIyAvxCgyD2n917ECSIQn5WBkgAOJBR5adzcPJFtOpDmS5Qv4OJxiRCQ9kAiCK6aPG+YCEIwLBnpOYlItxOCYUlIz2FC4A07d99vX3eoX+I3KnftvdNx0zdnu80yraQdeo7+4P2z/TTcP78qH49ck48YnWQ5VzKmYC5b2dyJz843YRcRhAvN2HOxCR1d/WMH0zOx+ufzAgoFE4aAws2NeULgYqMZ6w7VCJJADsUDiRo+CHqaGdI80EnC3kst2F/e4lGrQrkgiDisnJKF2EjjeU6/tL8Kv9t2AUerXbVGOYlR+NHCYfjm7KGIjxrcuMh0hEyQ2pxOSYdPGiJMkFKGBH9GTj2t51Dsy6DNl+bnY+ws/0Rf8tWkiHwFckanYdi4TAwrzJTex2X4nLk4FNeDtzGrnfiNskX/5pMy/PqTMpeukJknmSl9aXKmty7y9yohQAeF4pnfo0GQa7r87TlD8ZfbRqvUK/fVMmEIKNzcmDMCl1steONIjdAmEKP2JMFOELytCsLmr7vL8dJ+9yeBFHubQtbdP2coJug8gRw9uCh++O+3X+iXHXRMeix+sigP/z5z8Da81m4b3v3zF/jwH3tdYL3mniLc/oMFCOfTNG/Ljb/3MwIUM59O8YXvwxdlOLu/HJQ8zpNEmMIxatpQyf9hfj6Gjc9C2AApRqxdVlSeq+/RGkj+BpdOXvaYzdpdu/HJMcgtzOghBZnIK8xE9shU/r34eS14q07txG/n6jrwvXfP4P2Trhqw60al4M+3jsa4zOBz1PeGeSC/P1vXIUyKyCx5Z1mzCNcuR8iH0R4YhXz4KEBKWpxJzqV+LcOEwa9wcmXeEGjs6MZbR2qw7lC1yKzc7SFLJ20eV07JxJenZnEW5R5Q69q68MK+Svx1dwVOXXafcI4iLpGvw4pJmYiiOK46EYqt/f++KMfTn1/ql8eCNCU/XZSP2ydmwJdcQ3Sq+/cffoCz+3pjksckROGrv7keU64ZqRMkuBuhjoAv5kuUjKypptUnkyLyJ5C0BhnIm5CF3LEZoFwGLPpBgBK/kWM05QZxFnKgv+PhhRg6xrfEb+Qn9uC7Z3CuJ/sxtREZHobvzc/FY9cNR0JU6ATZUGvWWzq7Re4mu+aA/BerZeRwomcghVsnUjA3X4qeSERuoEMDtcbQt14mDIFCOoTboR/OO8drse5gNf51uh6dHlhCfnI07pqSiZVTszB9KJuNDLRkiGw9u6sc64/VwuIUos9+TUacCV+bkS20Dlo6t1U0d+KPn14UGpK+Dt50qvXTq/L9klzo1O6L+MePNqKlvpdI0Wbovj/eJOysWRgBvSJgN186uqMUJ3ZeGLSzsbvx2QkBmRKR1mDY+Ew2KdLrQnDTL0r89s8nPkNDZYvLt/Nvn4BlP1wA0gwNVsxdNhFk4r8/KUO7k8aLTEIfv3Ek7p6WNdiqQ+460iJSQBYyJZYIQjOOVrfCzaO5HzZZ8ZEi8t9cCq0ukrwm6paw6YYw1NfXY82aNVi0aBGKiooEqAcOHMDGjRvF3wUFBVi5cmXILUSjDphMTz44WSdIAp1mON+QnMeUnRAp7CfJDn9efpIuWLSRMKcoUn/fW4G/7a7oZ+JD4yAdw3WjUwRxuHV8Oky+HOErAOZMbTv+Z9sFkJ+CM0Gk5u+YmIH/uCof0/xECj/43114/5ldLr1btGoq7vzZIgU95qKMgD4QKD1chZM7L+D4F/KiL1GvyZmf/AzyJmQKjQFpEOidxfgIeEr8RmTh9h8uwLzbJ/g0yAuNZjz03lm8dfSySz30PH72ttGYksOHd30BJm2/XXNA76RJaDR3e50H0voX5SS4EAQj5V3SDWFYt24dSkpKsGTJEkEY6O933nkHt956K7Kzs7F27Vrk5+dj8eLFXieFC2iHwPsn6vDa4Wq8feQyWi3u7XRTYiJw5+QsoU2g0Kd6Ekquc3rPRZzac1G8V5bUI7sgVdgRD5+YJWJkFxTl6KnLjr4Q9s/tqcCG47Vu+0cnR1+fmY37ZueolvmTnLQp2dqbR1wfPtQhavvHV+ZhTEasX/AjbcL//XiT2FzZJTo2Enf/8jpMv3GMX9rgShgBLRFwZ77EJkVazoh2bTfVtuHdp6TEb85CTvJffvQaZA337Vn60dkGfHvD6X7mruRc+5sbRiAlJvA282qiTZt+MpUVr3bXdzKdrm+3OL6j3BbO1tMU1VBOSHTKsG3XHJBpEeVUMrLogjCQJqG4uBgtLS0ODQP9b9u2bVi9ejVSU1NBhIIkVLQMP91UIuy9k2MiMDItFsOSo4VpCb0PT4nB8JRojE6P1UV0HLrRkCbhzSM1aOhwz7LjI8OxfBJpEjKxpDBNN78ZIggnd1/Amb2XxHvfmNieOppP5GFqDvInZIES7lCSJr0IRZwijcPf9lSgqqU3UZlz/0jb8I1ZObh5nH/6velUPR7fXtYv5jeFgSXtBkU9IsLiLyE/hed+8D5o/uxCdr33PXGzzw9Of/WR62EEGAFGwN8InN57Ca/81xbUXHDNr7D0gblYcv9sn5sjE9JHt5S6HPiRieuvry/AN2fr57BMyYZfIgC9pKC507s2QCmQsaZwzBxGPgeSadH8/CRk+/GZp7Q/apTXnDCQKRKRgXnz5gmCYDdJcjZRKiwsDCkNA2VpfOyj87Lmm07riTgMTSIi0UMmUmMwIjUa+ckxyEqIlFWP0kI7ShvxxpHLeP1Qdb809M513SnMjSSSoId4z7TBPLXnAk7tuSQ0CFUl9UqH7rY8OddS2E4iDyMmZ2Pk1BwkpPnnJN2XDr599DL+d2c5tpx1TQ5kr5PWzH2zcvD1WTkYMoi1QpoEyspMuSSchWJEP3RFLr41d6jfT6YoAhJFQqKISHYhtfzKR66GiZ31fFkufC0jwAgYAIEuSzc+/Pte/Ou5vaC/7ZKZnyw0rKNn5Po0CsoF8MMPzmHtQVenawpQ8cxtY4RTrrnbig6LFWR+TC/yibD/LX3u+a6njOOz+L9Utl+Znjrd+eU5D+j05XaUN3f6NEZfL6b8T7PzEjEnL0mYU4eC36XmhGHz5s1i3mbOnNnPh8FOGtra2hymSr5Ost6vf3l/Ne5544TfukmsNz8lGiNSSSvRQyR6NBTDU2MUmaZQtsHXD9cIbUJZo+csoEvHpQmfhNsmpGvuvOOsQbCbGHkDl7KRFs7OE/HQE9JjYenowvkjVSg9UoXzh6tcHGsHqovi/ZMmYmRRjkQmJmUjKlYbtS6FcyMn6eeLK1Hb1uW221+alIFvzhkqywmZTJ8e33YBZ+o6XOoiFaw9NKq/CWJ7cyee/8kmUI4FuxBB+Mpj12L2LeO8TSt/zwgwAoxAUCFQfb4Ba3/xUb9M43NvG4/lP75S+Lb4Ip+WNuKBDWdwuKrVl2p0eS2FI0+JNYkDLem993NqbKSw7rB/lxprQjKV63lpEdJUDyBqShjIT2HHjh1YsWIFOjo6XAiDP0ySmpqaQC+jyM7yDnxpfW9IyPm5Mfj+zDQRevRiswXlzV0oa7KgvKULF5osuNjiH7XasIQI5CdHIifehPykSAxNNCEv0YShCSZ0dNvw/pkWbDjdgtIm9xtNwveK3BgsG5uIm0clIDFKu3CerfVmlB2uQenBGpQdqkHdRdeTb3drIW1YAvKnZGLE1EzkT85EfOrAN9nGqjZUnKzHxRO14r3ybAO6ZDg8hYWHISM/EUPHpmLouHTkFKYic3gSwgMc/nT96Ra8dKQJuytcN/t2bAqSI7F6UhJWFCYiJaY3cRrZbL56vBnP7m9AdZvr2hubGokHpqfijkJ1HOTKT9bhn7/ZhaaaXhOk1KHxWPHoPGTkG9su1Cj3J1/7GR0dDbPZ80GDr/Xz9YxAqCJweEsZPnruENqbek/dY5OicN03pmDStfk+w/LikSY8vrMWTZ0e4qD73ILyChIiw5EUHY6kqHAkR4eLfQd9To6OEC/7d9L/qGyEKEsv5+ea8paD44qkpCTQS4loShhIu7B3r2uCJeo8OT6fOCGdstt9FvoSCCWDNELZEzVtmPvMfoenPSUr++Jb0wTLHUgowkFZgxkldR240NiBkvoO8bm0591TdCJ/YHLF8CR8pSgLX5qUiYx4dUyfvPVzMCZGQwpSMWbWMIydlYuxs/KQmO6b6RCZxpSfvgyKbnL+cKXQRFScqQWFWvMmkTEm5I/PwogpkgZi+OQhIKfGQMix6jZhrvTivip4sulcPW2IyI+w+0IT/rKzHE19iBHZaf50UR5uGe9bXPCBxvvJywfw9h93gBJU2aVo8Wis/vViRMdps+4CMT/cBiPACDACchGgrPZvPb4dOzccd7lkzKxcrHr0Wp99uyjR6k82leD/iitF/bQBjzaFC1Nj+yvaFIb4qAiR0yEmMhzRET3fRTqXob/DnK5xLeOuTkcbPXXGRvYeZMnFh8v5joCmhMG5+33DqrrTMLS2tmLVqlWIjfVtg+c7bP6tgX6Is5/ZLzb7JOlxJux9YLowI/JVKOzm+YYOEXLzfD29u/7tyUnZU7tkw3jXlCzhl0AO2IEWd1GMvPWBohxJBGGYePeVIHhrj76n6Cbnj1ah5EAFSg5XigQ8DVXetR10LamRyaFa+ENMkfwhyEdCLWm3WPHqwWo8s7McxX18ETy1SU7TRBTIdlMtIae+TX/bg53rXaOCrPzPq7HwzslqNcv1MgKMACNgWATIKXrtYx+BzJWc5eZvz8FN35pj2HFxx7VHQLeEgaBx1kDExcU5IiZpD5v/ekCbtUV/O+hIEU4+B9u/ORUzcwOTeZPap5j5l5o6cbauHRRhh9LHk+aipK5dODRPyY4XuRIo6/KoNN9JjBL0fPVBCBRBkDOmlrp2QR5KDlag9FCV8IvoaJXnuEURgBasmIQ5t41XNfESOS+Tr8MrB6rR5iYs7t1FWSIr88QhcXKGPKgyJ764gK2vHMDhbSUu16cNTcQ3n1oqYsyzMAKMACPACHhGYOOzu/HeX3a6FKDQq6seuxZjZvrmFM24BxYBOnAsPVyJcwcrxL6Bojle/+8zcdv35we0I7ohDAEdtY4au/3loyJbr1023DNRJNgKZaGTZcpwue/D0yg/5T6ngDM+WmgQ/DU/NL6y49UoO1aNUroZHHWNStG3HTJhmn1zIRbeNQV549XbOFPcaUq69r+7yoW5270zsvHwlXkiEpdaQvHFP16zX5hzOQs5ik+/YSy+9JMrVdW0qDUurpcRYAQYAS0QGMgp+o6HF/qUKVqL8YRCm5T5/RxZJhysQMmhSkEQutyEgU1IjcXvtt8XUEiYMAQUbtfGfvD+WTzx2SXHP/9000g8tGCYhj3SrumGyhbs3XQK+/51WvxABhIjEwQ5CAszJrpRHK3GxePVInmcO6EITFfeNQUzl4wFEQkjCt0ct687hO2vHUJrg6sTdlpOIq6+uwjz75jIRMGIk8t9ZgQYAV0gQH4Nb//+U7Q29t5jKVM0kQaKqMSiHQKCHPQ88+m5L9d0+cq7JuOuR64OaMeZMAQU7t7G6OT22xvOOP5x/+wc/O+y0MpOS5l69314BnveOyEYtScJdoLgbQme3V+OHW8cwe533YfbJcffucsmCLv+nFH+ScTmrU++fn/hWDU+fvmA2zGNmj5UEIVpi0f72gxfzwgwAowAIwCIA5m3//BpP6dof2WKZpC9I0DWE3QgSvsdORYF9hpj4qNEYJSCKTkomJKNEVOzNdEOMWHwPsd+L7H5dD1ueOGwI4rOdaNT8K97JyM8XLtwpH4fpIcKKZb+/i1nULzxJE7uugib1X0oocz8FHFyPvOmsbrKohwonNy1Q6dDO9cfx443DvdzaLOXp802EYdp14+GKXLgCFuBHgvN9YGPzuKTlw6ASJCzRJjCMWPJWFxzzzRVTa0CPWZujxFgBBgBPSFwpvgSXqZM0WW9maLpWXHDfTNx/ddn6u65oSfslPTF3GYRfgekNSg9WCn8F8mP0ZuEhQE5Y9Id5KBgajaGFKSB/q+1MGEI8AwcqmjBvGcPOBxKJ2fH44v7i0QosmAV+uEc+uQcijeewrHPzqPbKTym85hTsxMx48YxgijkTcgKVjj8Mq6Tuy7g09cP4+DH51zCjdorj0+JwTzSOtw1GRnDkv3S5mAr6WjpxGdvHsHWVw+irrzZpRqywySCc+XKKUjKUM+RerB95+sYAUaAEQg2BNTOFB1seHkbD4VQrzxX10MOJJNiuaHVE9JihdZAaA+mZoskr3oNF86EwdtK8OP3FIFo5l/2oarFImrNTYoS4VOzE9ULmenH7iuqymLuFhl59248iSPbSkCf3UlSehym3SCRBAolqgcWrWigGhemKFKfvX0En71xBHUVrptxe9fGzcvDwjunYMpVBQg3BS5+dU1ZAyiHAmlFzO3SmrcLRX26+p5pwoGbsjWzMAKMACPACAQWAXKKJm3D2X2uGl8ycV3+8EKfM0UHdjSBa420/UJrcIheFSIHEx2MeRPSpFOUPyIGdpKQPky90OTe+qP0eyYMShEbZPnWzm5BFk70ZKpNjI7Arm9Nw/is4DpVPbK9FMWbTuHAljMiF4E7iU2MElFvSJtQOCdvkIjyZX0RIOzpJJ+0OW7JWUYcrlg+CVesmAjS5qglnsKiUnuTryoQ/gk872qhz/UyAowAI6AMAU9O0bf/cAHm3T5BWWUGKU2b/vZmM9qbzGij9+ZO6b3JjPYWMygRnv37jrZOl0SsF45W9zsEczfslOwEF+3ByKIcg6DjvptMGAIwfd1WG2584TC2nJESqZCrwsdfn4JFBSkeW1//xGciFn1sQjTS85KROiRBmJakDEkAxaNPz0lCZn6yLqLjnNx5AXs3nsL+zafFj86dUGjMadeNFnbqExeOCADqodsERZza8eYR7HjzMEgD4U5o477gS5Mx6Ur/zcXnbx/Fxy8dcBsWlcyjSKOQmaeteVTorgoeOSPACDACnhEwmlO0kg2/nQDYCQGZSftbIqMjkD+RHJOzhbUEkYNgM7NlwuDvVeOmvq+9eRIv7OsNFfp/y8fiazOyPbb8wf/uwvvP7JLVMzqtT8tJEiQibWgS0nOkd/E5J0m1rMbktEohUPd+cAoU7ciTTL9hDOg16coC0A+KRSECjz0GPPUU0OCatdNRy4MPAk8+2Vtpn/L7kqZhR9o8nEwodNtwaqwVCyo/wRXlnyCx241Jk5f6m0xJ2J62ANvSFqDNFO/SBmkxrsqswoJNTyKm3kOoXC/1exynQhi5uA8I+LgG+7Usd87tF3J5n+4Bfsffh6XEl+ofAcoU/Qo5RV/odYqmXi99YC6W3D/bLwMg6wPaxIsT/OZO6Z0+i9P9TtCGvrWhHW30ndP/pfJm8b3WQoFZek2LskPC75IJg8qr7rdby/AfH5Y6WvnZojz89w0FHlul0Jkv/seHfusVbdJTcxKRLkhEkvROpCKXCEWiItMUyguwn0jCxlOor3RvL08dn3jlCMxaUogp14zUrfOO3wBWuyJvTh3DhwOlvevLkxNITVQGPk27AjvT5qI13L0Z3LTG/VhY9xkKW0/3jspD/RdihuHjjKuwO2VWPwRcwqL6qf/o2w+1cef6exHw1xzaa5S5Zh0d4PIDr8ZA48O/jZBAwN3BpT1TdO7YDIcpj7m1U+R3oI0+bebJlr+tqedzDwGgk/2OZsn0p2++Ha3AJMfi2KRoxCVGC18Nsuagz7F9Pvd+H+X4nnJYhKIwYVBx1t86UoMVa487WrhjYgbe+opne0Bi9k9+7S1HeYqPvORbs2HtsqGuogn1lS2ovdiIuspm1F5q6hdxZrBDIW1ERm4yUrMTkD6s5z03SZAJi7kL+z88IzIv9z1xcG6PbNIpBOq0xWNAWg8WPyHw/e8DL7wANLqe9jhqf/RRgE6A7SKj/J5ZXxYRlvo6utmryDTX4Mq6HZjTsBvxjzzsUv/+VT/HJ3s7cDZ6eL8Bzm7Yg2uWFyLvyUcU9UdW//uO00/wcjUyEJCxpmTNob2pQaxZrt+/9wCf8JSxZLhIcCDgKVO0HkbHG/7AzwITBpUw/6KsCVc9dxCd3VKegbl5idh631REe4hSQ9l8f7/qNYenPSUr+9Erd3ndfNNJP0XHqb3YQyguNUqfy5tQX9HsMTqRP4ZNNnqzlo7D9OtHg8JjshgLgYqzdfj0tUMikY8nFe+cW8YJv5PKc/XCp6ZvJCYOi2qsOefeMgKMACOgFAF3TtFK6+hbnkJ/0+l9DJ3oJ9IJf88JfkIU4pJiEEOfe74jDYD43KMFoM8sgUeACYMKmJ++3I7Zz+xHQ4cUJWh0egx2f3saUmMj3bZGyTweX/Wa0BqQ0Cbsx6/ehfRc38NtkdMraSco/n1deRNqK6T3xppWUNhLT07KnmChGMHkkzDzxrGgCAAsxkfA0tGFPRtPCfJQdrRa1oByRqfjmtXTMD9II2jIAoELMQKMACMQIgg4O0WL033a5CdGIz45GtHx0mY+LjEK8SmxwhTZTgASUmIRFUvlJQJA5SgICovxEGDC4Oc5q2+3YNqf9+F8g1nUnBJjwv7vTseIVPc2b7RZe+LeN0H+ASTkc/DQi1/C8ImBSVxG7VPGx4bqFmFy1FDVgssXG4WPAmktmmrbMHRsOqZfPwYzbyrkKDd+Xi96q+7CsWphrrT7/ZOgtdFXOCyq3maM+8MIMAKMACPACKiPABMGP2Js7rIKM6SdFySH4KiIMGGGNC/fs6bgrw++h0Mf98bN/+bTSzHl6pF+7BVXxQgoR6CjtRPkgL/9tcOou9SEucvGc1hU5TDyFYwAI8AIMAKMQFAgwITBT9Nos9mEg/PbRy87anxz1Xgsn5TpsYW3Ht8u4tbbhTIrkpkHCyPACDACjAAjwAgwAowAI6AXBJgw+GkmfvavEvzPtguO2n57QwF+ushzFuPtrx3Ca7/e6ii/8M7JWPmfV/upN1wNI8AIMAKMACPACDACjAAj4B8EmDD4Acfniyvxb2+dctR07/QheH6F+0RZVOj4F2X4yzfXO1KNj5ubhwf+ugzhlAKahRFgBBgBRoARYAQYAUaAEdARAkwYfJyMzafrceMLh2GVoqfiutEp2HTvZER42PxfOnUZf7j7dVCmQ5KhY9Lxo5fv5ARnPs4DX84IMALqIkARorsBiHfxsjn97el/csrIq8sKIDUyDGMSwjE6IQIx4eqOl2tnBBgBRoAR6EWACYMPq+F4dRtm/mUf2iz0KAPGZcZi7wPTER8V4bZWijz0u5Wvobm2TXyfMiQBP1l3F5Iy4n3oBV/KCDACjIB3BMxWoFO8bOLd3PNu/0zvfcvYv7P0HIh4byVwJfJiwwV5GBHHzCFwqHNLjAAjEKoIMGEY5MxXNncKsnCpqVPUMCQhUpCFYcnuE4pQYqzfrVyHqpJ6UT4mPgoPr70T2SPTBtkDvowRYARCCYFg2/D7a+6iwoHR8ZLWISOKzTr9hSvXwwgwAoyAMwJMGAaxHlo7uzHv2QM4XNkqro6LDMcX9xdhSo77RGbWbiv+cv8GnNgpOUWHhYfhwX/cjjEzhw2idb6EEWAEtEDAborT5dEkp7/5TZcCs52BxtTUZUMb2QNpLJFhQITjFeb42xQGkBVmRFjv/9yV8/y/MHjTE5Aet6ytG2dbrUJD4k7YZEnjBRKEzdPvrrLDikqzFZUdNjR32QRBnZFqYrO4IJxvHpJnBJgwKFwdVqsNN7xwGFvONEib/zDgX/dOxuIxqR5reumRzaDU6na5+1fXYd6yCQpb5uKMACMQaATIFOfz2i6xSTW60GafTuOjwsNc3qPd/q9/GT2Nv7TNitMtVlxo9zwvbLKkpxkzTl8au2yCGFR0WFHVYUWrB6JO5LcoOQKTkiIEcWZhBIIdASYMCmf4W+tP49ndFY6rnrltNL41Z6jHWv713F688/Tnju+v//pM3PbgfIWtcnFGgBEINAK1nTZ8VGNBS/+E14HuimgvmDb8/gKwwwqcaenGqRYr0RstXwAAIABJREFUGjw4WhBJGhVP/g5ssuQv3IOpnjoLEQRJe0DvtKaUSFwEMDvVhJHx3nRkSmrlsoyA/hBgwqBgTv604yJ++EFvVuYfLBiGP97kOSvz/s1n8PcffOBooei6UbjviZsVtMhFGQFGQAsETjRb8Xldf6bgySSHThjJLKe/SU5/Ex2TLLMd6TqpTunFMjAClzttON3CJku8TgZGoKbTlSDIcehPiwpDdnQ4smPCQL/fI01dKO9wjQRA/jNz00zIiuYfK6/B4ESACYPMeX3vRC1uWXPUUfrmwjS8u3oiwsgmyY2cO1iBp772Nroskj6zYEo2Hnz+DkRGmWS2yMUYAUYg0AhYrDZ8WtuF0rbezQD9wmenRWBiovvoZ4HuI7c3MAKSr4NksnSx3Qp3AZ5oTof1RFnKjwv36j/BmBsTAVoLNWY7QbCiymwD+SANJLQ2aPOfHSMRBHqng4K+QuZwu+u70diHcRTEhWNWmgkJfLsw5qLhXntEQDeEob6+HmvWrMGiRYtQVFQkOlxSUoK33noLFosFcXFxWL16NVJTPfsKqDXPey82Y+HfDqKjS9JVzshNwKffmIrYSPd3hOrzDXh81WtobzKL8pn5yfjx2rsQlxyjVhe5XkaAEfARATJp2VJtQZOTYiE+Argm04RMMvRnMRwCdpMlIg/1Ho6SaWrtJkvpHGXJcHPs3GEKTECkQDIxsoK0CfS/gYS0d5kOghCOIdGSdk+OUNWkjdzX0CVCEtuF7hYTkyJQlBLhlmzIqZvLMAJ6Q0A3hGHdunWCICxZskQQhr4EYvPmzaitrcXKlSsDimFpfYcIn1rbJu0ihqdEi/CpGfGRbvvR1tiB3975KurKm8X3sUnR+NnrX0Z6blJA+82NMQKMgHwEzrZ2Y0dtt8vmIjcmDFdnmoSTMIvxESCfFLvJkvPmznlkHGXJWPNMHNDZ/4DM0rylDCFtAZkNSRqEcGRGe4/Q5Q0V6seBhm4cbeqGswsEJRecnmJCYWI4+C7iDUX+Xu8I6IIwHDhwAMXFxWhpaXFoGOh/J06cCDhBcJ6wpo4uzPjLPpyp7RD/ToyOQPED0zEmI9btvFo6u4QZUsmhSvG9KTJCmCGNnJqj93XA/WMEQhIBOn0kXwU6gbYLPdhnpEZgShLbFATjomCTJePOKhE9il5kJwnksOxNyOnd7n9ABIG0SGpt3lu6gd11ZNLo6jmdEhmG2akRwgyOhREwKgKaEwbSJJB2Yd68edi2bZuDMJBGgQhEWVkZ2traAm6SZOm24rp/HMb20kZp8x8ehi3/PhmLClLczrXNZhMOzge2nHV8//U/3YRpi0cbdW1wvxmBoEaAcht8VN3lYqpCJ4LXZkUKs4RQkOZvjPL7MBP/1nsP9Hvlfq6QorKebekWhNGTyRInhvMz6F6qo7CmFJmspUvKeUDvbcTsbQBpELz5IMRGAEN6HJSJIKS5c0BQeUjVZhu+qOsCabWchbSWs9NMIE0WCyNgNAQ0JwxEDEhmzpzp4sNA/z948CCWL1+OgoICQSpIAmWS9MCGM3hmV7ljPl++cxy+UpTlcX43PPk5PvzHXsf3FDqVQqiyMAKMgP4QONdmxY7LXS6bj6ExYbgqMzKkkjGFOmFwXplyoiyRE2x6VDhorQyNCZdt666/X4B2PXJHCOzkoH0QyQnJz4iIgZ0k0Gm+XuRcKzlGd/VLuliYwInf9DJH3A/5CGhKGMhnYceOHVixYgU6Ojr6EQZnnwUyUSINhBLH56amJtBrMJL3jFP41FmpeGiWZ2frQx+W4v0n9jmambx4OJb+YMZgmuVrGIGQQSD5l4v8PtbG/9rmtc5j1gRctMW5lBsd3oqRYVLm9lCSQM5BdHQ0zGYpEITepRoxuNgdjcuIHrCrqWGdyAyzIC2sE0mw6H1YAelfKyLQARM6EIFWa5h4p1ebLRyd8N3MLx7dSA0zIy2sC6lhFkRjECwjIEhIjVgRhjJbHM5Y48TfdgmHDaPC2zA8rA30NwsjEEgEkpKSQC8loilhIC3C3r29p/L2jpPjMwn5NaxatQqxsbEYDGFQAkTfspRvgfIu/PvMbPz9jrEeqzr+RRn+cv8G2KzSD37c3Dw88OxtCI9gW0Vf8Odrgx+BQJ9uk3kDmSA52z2TCRI5NufQHyEogZ4Do0EsJ8qSfUwUbSk3Nhy5MeHCVp1MY4JNaGveKkyFJJMhZ7MhyXTI9xFTIrQEU5h4Jfa8S39L/zfqL5XWUnF9l0gy6EwPSEMyixO/+b5wuAbVEdCUMDiPrm9UJLtvw4033ojs7GysXbsW8fHxATNJkoN85bk6/G7lOnS2SxGUhhSk4ifrViI6zn0EJTl1chlGIFQQCORmleLyb+1jgpR+cT/mv/k9xLRe9ivkRrLhD+Qc+BVkDSojcxnK63Cpw4pL7VaXMJruukOmMUQgjGq+1NoN1HZaUddpE7b4dZ1WQRR8lWAlBHJxqe+0Ymd9Nyr6JH6j0K5z0iKQxSGc5ULJ5QKMgG4JA+HgnIchKyvLoW0IMEZum2u63IrfrXwNDVUt4vvE9Dj8ZN1dSM1O1EP3uA+MgO4RCNRmdVe9FO7QWSYnRWDcTzxrDn0BjwmDcZyefZln8nkob7fiooja492khPwfhsWEY2hsuEgMpichrRsRA4kcWAVB6HQN9CO7u6RZsWsGnDUECSYgmVKXswgEytqt2FPXDfLpcBZO/MYLRK8I6IYw6BUgd/0yt1nwh7tfR/npWvF1VKwJP3r5TuSOzTDSMLivjICmCKhNGOiE9OMai8j0aheKeHNVRiSGxYZBjfbF4YGBogSpgYGRxu+vHwDt+SjU56UOm9A+UBLAgYTWITlN58UG1nyJumXXFkjvkvZAiTAhUIKW97LH3SR+o6smJUVgGid+8w4glwgYAkwYFEJttdrwl2+ux4mdF8SVYWHAA39dhvHz8hXWxMUZgdBGQM3NKpmOkAmS8ykpnepem2lCfM8ppxrtM2EwFmFS6xc4WPMlCrtJ/jRyMw0P1H9fTYrIVyA1KgxpURQZSooORX/rKAiRWtMX8Ho58VvAIecGB4HAoAmD3eeA2lQSuWgQfdTVJet+9Qk+ff2wo093PXIVrrxriq76yJ1hBLwhoIfNshp9SPjbWRQ3dONQo6sJ0sSkCJE4ydkgQo32mTAwYXD32yPzJdI8lHdYUdVhc8kG3Lc8bdSHxIQJ52nygaDN+kBC+gHSaPRqDCS/A0/ZrN3VRWbzEjGQSAG1ST4YbEDk7U7q3+858Zt/8eTa/IuAz4SBkqo5S1xcXNASiI9e3I+3//CpY7jXrJ6G5Q8v9O+McG2MQAAQ0MNm2d996EjIxO4ff4oqJxMkOg1dlGlCvpsMq/5u3z5tRjLJUQMDJeNXo329kzZfzJeISFAkInJAHqxJEfkS2IkBad3SosJBkXpY9IMAJX7bWdclEtU5Cyd+088chWJPBk0YnMGikKcbN250i1+wEIjD20rw7HfedYxx0pUjcP//uwVhZJPEwggYDAE9bNT82Yea4XPwxe1/gjk+zTETdEp6TWakCMfoTvzZvnP9SjbMWi8bNTBQMn412tc7Yeg753bzpQs9GojBOhu7W0v0G7BrDIgY0Gc2KdL6Vye/fUr8tqe+C2Re5ixjE8JFKFYOqCQfSy7pOwJ+IQx9u2E3VyLtQzAQhvNHq/DEV9+ExSz9avMnZOGhF1cgKsbDTsT3eeEaGAFVEdDDRs1ffTh25QM4uvA7LnhNSAzH3LSBf5/+ar/vRCnZMKs6yTIqVwMDJeNXo30lhEHr9t1NUU1P9CUK3yon+hLVQU7Uzn4GRBLSmBnI+AXov0i3DSLK2/7GbtDfdiGyMDvVhDEJRs1MoX/suYeuCPiNMKxbt06EQe0reguHqnQB1F5qErkWWhs6xKVpQxNFroWE1FilVXF5RkA3COhho+RrH8xxqdi57A+oLpjvwJX8mRdmmEChCb2Jr+17ql/JhtlbH9X+Xg0MlIxfjfaNThic59yd+RKbFKn9q9Bn/e1Oid+ce5gTE4Yr0k1I4pC1+py4IOrVoAmDsxbBGY/IyEgsX74cBQUFhoepvcWM3921DjVljWIsMfFR+MlrK5E1PMXwY+MB9EeADm/IWZDsR6vNVhGOs6nLJkxaUkmdHxkmooaQ/a8nMxej4Kr1Ro1w8qUPl3OL8PmKp2FOyHRAnlR9CouLJiJZ5smqL+0PNM9KNsxarxc1MFAyfjXaDybCoPX64Pb1hwCF791R24UmpyR6dDwyNSUCU5MjDJsJW39Ic4/6IuAXwjBz5kwsXrw4qNDttnTj6fvW40zxJTGucFM4vvfcMoyZOSyoxhnKgyHb4aoeYkAEgRzMnFW+A2FDhzki5GCk5DRotxM2yiGP1hs1XwjDyflfx6Grf+gyPQX7X8fMDx5VlANBDxho/ftTAwMmDMoiRWk9B1qvQW5/cAgcaOzGvgZX5wY6yFqYEYnsaPatHByqfNVACPiFMDg3EAw+CzSe1379Cba/1hs+9d7f3oBZSwt5NRkUAbqt1vZoDkiDUGO29nMk88fQjKKNUGOTouRkdzCEwRKdgJ3L/ojK0Vc6pirc0oFZ7z+C/KPvi/8ZabPqj/Xmax1qrAMjzYEa49fDOlQyB76uIb5eOwQaLTahbXCODEe9Ib+GOakm4dvCwgj4C4FBE4a+HfDkw2BU7cMDk592DPHmb8/BTd+a4y/MuZ4AINDchR6zIqswMeobns5TF8iaJTM6DFnR4eLd1BMFq95iRT1lRrXYxDvZFssVSsJEDompTtqI6B9OQUSna0hiufV5Kqdkk2C0jVJd7hR8fvuTaE/OcQw/vu48rnjzO0iuOeP4n9Ew8HXOfb1ejXVgpDlQY/xMGHxdlXy9UgROt1qxu67LJfcGO0UrRZHLe0PAb4TBuSFyfn7rrbdgsVgMGyXprd9/io/X7Mf82yfgK7+8zhuO/L2GCFCWzMt9tAcdVnkdok18lhNBoGRFcoQISW2nRCJqLTYRF73FyabUax02G+IbLiK55hRSKk8gueYkUqtOIr7hAmBTwEacGjLSRo26LXezdnr2PTh4zY9hi+iNepR7/F+Y/e7PYLK0u0BtNAy8rhOVC8idAyXdMNIcqDF+JgxKVguX9RcCFI53V30XTre4PvzIPImcouX6dvmrP1xP8CHgF8KwefNm7N271y06wWKiFHxTb9wR1VvIpEgyKyLtAX2WI3TiQpoDO0HIiPZvTHLSOlAyJTuRoH7RZ7l+ETSGiK4OpFQcQ1LNaaTUnhF/p1adkKWNMNJGTQ5haE3Nx7ErvonSqXe4TO+Mjb/AyH3r3E650TCQs27VLKPGhtlIc6DG+JkwqLliuW5vCFSabdhxmZyiXZ+L01IiMC2ZM/R5w4+/94zAoAlDKERJ4oWjPQJmq920qDdykUx+AMpi2qs90C6yEd24Gyw2oQWhKEx1FoXaCADJ1acwcv8bGHH4nzCZW4Nis+xps0ZhUk/NvBsVY692GWdc40UseON7SK467nFhGmmzqv2vS76WR0lfjTQHTBiUzCyXNRIC7pyiKfTqggwTO0UbaSIBYVJNh6QiOIvZhsYuG6YkR2BmSmAJoM+EgXBfvXo1UlNTDTYF3F29IkDmPmdbu1HSapWtPYiPIN+DXu0BEQU9S8N3JqN+yDg05ExAQ/oYNGWNQUP2eHSbYgbsdrilHcOPvIvR+9YhpdJ142ykjZo7DUPJ1OU4PfuraMwa44IB+XrkHd+EaZt/C5O5ZUB8jIaB1mtUjQ2zkeZAjfEbTcOgBwy0/h0Ea/t0WEVO0X0TAJJTNCV940zR+pt5udEbY8KBVXlRAR3AoAlDQHvJjQU9Aq3dwLkekuDNQZmciCXtgeSYPCQ6HLGBJdo+z4enh3RLWj6aMsegbsgENAwZj8YhY9CW7D6Ub2rFEYwufhV5Rz8QpkxG2qjZCUNHQibOTP8yzs5Yic4410OH2IZLGLvnJYw8+JZXomCfEKNh4PNC8rECNTaLRpoDNcbPhEFalErWgY/LmC/3goBHp+g0E8bEcyglLReQPe+T/b3NNVKux66NSwzH/LRev75AjMFnwkD+C2VlZVi1ahVOnjyJjRs3OvrN/guBmELjtkGOyaWtVpxp7Ra+CJ4k2RQG8jew+x9QxCGji5KNyuW86Tg77U6UTb7N7bDJRGnEobcx5bZ/g2yn7W+MUgVCuZsE8u3Y/+GbbseUUbZXEIXcEx8q7qPc9u2ERXEDMi5Q0gcZ1alaRMk6lNsRJeNXo30lm1Wt21drHRppDuSuKy7nGwJk3rvbjVM0Z4r2DVclV5P1hOR76Vv0RtoLaaEd8okw2J2d7dmdGxsbXQgDAWnUsKpKFgGXlY9Ap00iCaRNqOiwwRNNIFvLkfHh4iV3Eyy/F8a03e6MTUHplGU4O+0utKSPcDvcIdFhGJcYgYL48AEzfmqxUaK5Pt9mxdGm7n5xw8O7LBh2/AMU7n6xn6mVknnljZIStIz5O5AzQrnrQIvfQd/+q9EHueNXi7AoIW1y5pPL+A8BzhTtPywHqkmL6I1qj2zQhKG9vR1r164FOT8vX74cBQUFOHDgALZs2SI+p6SkYM2aNUhISBDah9jYWLXHwvXrFAH64ZS1EUmw4lK7FZ4inpIfwsj4CEES1NYiGP0hXTNiLk5PvwvlY69zCTdqXwJ0+jA2IUKQB0omF4hNiqdNAs3/yeZuHGvu7hd6Nrq1DiP3vYbR+15FTEuNzyuYN0rKIDT678DTaOWuAzXGr3SzrEYf5I6fCYOy30uwlKZn8MHGbhxs6HZ5HieZgAXpJmSTgTyLIgQosIk9KayS6I0Etd28mt79Hb1R0SC8FB40YbBHSRoyZAhWrlwpmnEmDEQgKJlbVVUVO0X7c8YMUheFEr3QLpEEevcUWpR8DwriSJMQISIaBUqC5SFtjk9HSdEKnCn6EtpTct3CNzRG0joMjwuHHWE1xt93o0QOd6RNoLjgfRPdUf6LUf/8OfKPvouIrk6/TTtvlJRBqcY6MNIcqDF+JgzSGlSyDpStWi7tLwQ4U/TgkBxs9EaiYWk9/pe036FALe4O9AbXK/Wv8pkwDKRBYMKg/gTqrQU7SSDTE0/ZkCldvZ0kkP2kFqLGRkHJA1KN9hueOo2TzVaUtbvX4RA5K0yIQGFiBKzfUs+HobxDIgq0FvpKfmw4JiZFgOZdDQy0ngOjbZSefs49yfTlN/m9+y7JvlyNNaBkDrRun/qqRh/4dyB7CXJBAKGYKZo2/ZTsrtNqE+/mnnf7Z3q3l7FQMlUn+2kKzOJpf+O8oIwWvdHbj2HQhIEqJkJAWZ1Jm2DXMtgbHOg7b53i74G99d042twN2lwnmsIQHxGGxEjpPcEEJJjCQHb+FDFIa6ENIvkklLZZxQ/PnZjCgBFCkxCOYbHaqzuD8SFt3yRQxCkyATrR3A1PGa+HnvoYI/e/jpwz2/y2fEjTcXbZr/uFwqW5pzB+k5JMLqcpwTgHSjarfgPeh4qYMKhHnOVOC/8O5CLF5dREwGhO0Uo2/M4kgPYocnM5KcE7GKI3ehuvT4TBU/I2e6McJckb/O6/39/Yjf0N8mJrEaFIECSil0hIf0svtUwRq8w2kSeBiIKnTSmNjjQJ5ICbFxuuC3JjRzwYH9LuThVL2qyCPBCpcyexjeUYvf8NFBx4A9GttYoXrD0s6pmZX4YlNsXlejpdmZAk+VFEuiG2ob5ZVQy2CheE+hyocR9QShrV6ANrGFT4sYRIlZQp+tPLFlBEH2eZnhKBIj9liqbTeefTffG3TTrpp819lxXo6Dnxt/Sc/ju/q7HhVzq9dGBLYd2DKXqjNwx8Igz2yu3Rkpwb4+hI3qB3//3ZViu2Xe7zSx1cVeIqYr0SoZC0En1ftKmTK6SGs5MEOsX2JEQOSJOQHxfudqMotz01ywXjQ3qgTQLd/I83kz9Bt1CzupPc45swZt9ryCzd6RX6huwJODl7tduwqBSpicyOSKM0kIT6ZtUryAEoEOpzoMZ9gAmDtHCVkJYALHVuQiEC7g4u7Zmi0yLDesx1bOK03txtA0VApM2+tLHvNfXpe7rv6fmjsHs+F6dDLDpwjQoPc3mngCH9/9e/jM8dMGAFfiEMBhy3LrtMzP6DSoujb2TnXZRsEqZzLV02tHbZ0NxlQ0u3TXxu8ROvIDLhMHsi8ydTmPTZBGGnR2FQKfNy3xMHZxCpr6PiIzAiPhze0iTwQ1pbu2UipUf37cTl/JlufwcJdecxqvhVjDi8AVHtDS5lLo27Hqdm3eP22vzDGzDt+hWyI1xpvVlVo30CS4kNv9Y3IjUwUDJ+re8FWrdP869GH5Rs1tVoXwlh0Lp9rX+Dem7fU6ZoPfSZN/yBnwUmDIHH3G2LFK3gnQqLw7YuOTIMt+REet1800m/RB76viCIhafoRP4YNnn5j+4hCUpMn/TwgFCjD1o/pJW235QxCmdmrMT5ybejKzre7ZIYfmg98o99ACp7aubd/SIx9Q2LqqQPWm9W1WifCYMywqTG79Bom1U1MFDyO1SjfaPNgT+eh8FchzunaF/HK53k9z/Np9N9+i6y5zvHiX8Y/U/6jq5jCTwCuiEMdn+IRYsWoaioyAUJcqx+5513cOuttwoH62AT8gF4p6LToTGgzfetOVHCjMhXobrdkYm2bhvo9MCTk7KndjOiwoRPAoVBVWLO5Fyf1g+oYD3VG+wmodsUg7KJN+PsjJWoz5kka8klV5/GmN0vouDgWy7llfRBjQ27ktNtNdpnwsCEQclmOVjvRUow0MPzQNZNL8QLOTtF0+k+beijncx5pA0+EBMeBpMTERCf+5j/0GcW4yGgG8Jgj6q0ZMkSF8LgLkGc8WD23GPSALxfaQH5B5CQz8HN2ZGgjXkghNon4tDaBWHu1NptQ7Ol573LhvZugGLmE0kgkyN/xAzWwwNCjT4o2SzrtX3yTTgz/S6cn3QLrJH9ky1SdKWxe17y6OegBAM1NuxMGJTdNbSeAzV+B0bbrKqBgZLfoRrtG20OlP1quDQjEJoI6IIwUMK34uJitLS0oK+GgRyqKysrUVdXF5Qahi01XSILsl2uyzKBYtUHs2j9gArWUz0lmwRvG8UwUwJMObcjcthXEBY7DJbyN9FV9jysbecHXJpab9i1bp81DKxhULJZDtZ7kRIM9PA8CObnLY+NEfAXApoTBjJFIu3CvHnzsG3bNhfCQKZImzZtcnwXbCZJuyjXQlNvuKHZqRGYlKQgbJG/VkGA69HDA0KNPijZsGvdvjfCMNglofWGXev2mTAwYVCyWWbCoI7Tt9I5GOz9jq9jBEIJAc0JA2kQSCgM65o1a1wIAxGJcePGITk5Oeh8GCjE5Rd1vWRhXEI45qf7wWnBAKtXjc2y0geEGn1gwqBss6gGaWHCoOwGEOpzoMZ9gO9F0hqUez/Uwxwo+9VwaUYgNBHQlDCQBmHHjh1YsWIFOjo6XAgDmSmdOHFCZJAerNNzU1MT6KU3qbVFothKSa4kP4U0dGJGeAPCAuO2oDkcyb9cpEofGv9LftZiNfpgpPbf3jhHlTm4Y8ku2fWq0Qet26fBK+mDbLBUKhjIOYiOjobZbHYZiRrtK5kDNe4D1L6R7gVaY6B1+yr9tLhaRkDXCCQlJYFeSkRTwuAu4Rt1nhyfiSwQUXCWyMhILF++3NCRkuo6rXivskvkNyAhh+Kl2SYRLixURA8nSmr0Qe6JGs2z1u2rcbJM49L6hF/r9pVioPVvXo11YKQ5UGP8SteA1vcCNdonDOTeD7VuX+vfILfPCBgFAU0JgzNIoRBWlRKvUa6F9h4f57gICp8aiTgKjRRCoocHhBp9kPuAZMIgLXY1NmtG2qzq4Scf6nOgxviZMEgrW+79UI17sZL29fA75D4wAkZAgAlDgGbJYpXIQmNPdmaKY0yJ2VLojxATPTwg1OiD3AckEwYmDHr5yauxYTYSaVNj/EoJgxp9UDIHatwLlWzYtW5fL79F7gcjoHcEdEMY9A6UL/2z2mz4sLoL5R2SHRJRhBuHmJCjJD2yLx3Q2bV6eECo0QcmDGySpHSzqPVPU+vNqhrtK5kDrdunvqrRByYM8jUcWv8GuX1GwCgIMGEIwEx9erkLlFrdLgvSIzA2IfjDp3qCVo3NupITrWA94VeySVBjk6Jko6aHjZIeMAjA7WfAJtTAwEjrUI3xG+13oPX9WOv2tf4NcvuMgFEQYMKg8kwdbOxGcUNv+NQpyRGYmRK6ZEGtzToTBu1P9422UdLDZlHl24/X6tXAgAmD9r9FJXOg9YZd6/a9/ki4ACPACAgEmDCouBBKW634+HKP0wKA4XFhuDYzUsUWjVG1Hh4QavRBiUlSqG/UWMOgj99qqK9DNcZvNOKsxr1QyQGO1u3r45fIvWAE9I8AEwaV5qjabMUHlV2wGyJlRoXhpmwTIkIl2cIAuOrhAaFGH5gwGOtkVQ+bRZVuP7KrVQMDJafbarSvZMOudft6IM5q3AuNRhjUwEDJ80D2D5YLMgIaIsCEQQXwGy02vFtpQWcPW0gyAbdkRyI6xMKneoJWjZuzkgcUlVWjD0oeEGpsVIy0UdPDRkmNOVCyWVXh1qO4SjUwMNI6VGP8SteAGn0w0hyocS822vNA8Q+XL2AENECACYOfQTd327ChwoKWHreFqHDgtpxIJJpCL3wqEwbPiyvUNwlMGPx84xlkdaG+DtUYPxMGaTHKJS1MGAb54+XLGIEAI8CEwY+Ad9tswgypplMKnxoOCDOkrGj6i8WOAD8gtA+lyBsldeZAyUZJD3cENdaB3I2iWqRRyRyoMX4l7auFgZHmgJ8HergTcB8YAe8IMGHwjpGsEjabTTg4n2+TyALJNRkmjIjXH1lQ4watxBxHjfYJbyV9UGOjoPVDWuv2eaMk/e6VzIOsm4uKhYLxd6BkDtQYv5L2mTCoYx6q9HmgxjNJyfN4h88SAAAgAElEQVRIxZ84V80I+A0BJgx+gnJvQzcONfaGT6XQqRRCVY+i9c1RjfaVPiDU2Cgo2SgGY/u8UWLCoIc1oKQPavwOlbTPhIEJgx73CNwnRsAdAkwY/LAuTrV0Y0dtL1kYEx+OhRkmP9SsThVqbNiVnKao0T4TBmUn27xRYpMk3qzqYw2o8VvU+vBCCWnSw/NAjT4oeSaq86TnWhkB/yLAhMFHPC+1W/FhdRfshkhDY8JwfZYJ4ToOn6r1zVGN9pkwMGFQsklRa7OstA8+3n58vjzUN6tqjF/pGlCjD0wYlJmoqvFMYsLg8+2JK9AZAkwYfJiQBosN71RY0NXDFpJNwK05kYgM13dEJK1vjmq0z4SBCYMeNmpK++DD7ccvl4b6ZlWN8StdA2r0gQmDsQiDHp6JfrmhcCVBjQAThkFOb1u3RBbaeiyRYsMlshBvgPCpatyclJymqNE+EwYmDHrYqCntwyBvP367LNQ3q2qMX+kaUKMPTBiYMCh9JvrtpsIVBS0CTBgGMbUWqw3vVXah3iKpFogjLM02IY2SLhhA1NiwM2HQfsNupE0C/UxCfaOkh1tFqM+BGuNnwiCtbLn3IzWeR0o3y2r0wWjPRD3cj7gP+kaACYPC+aHwqf+q7kJ5R2/41BuyTMglFYNBROubIz+kebPMhEEfNws1fotyN4pqrQElm1U1xq+kfbUw4DmQT1hoDrR+JqrRvlLSpI87EvdCzwgwYVA4O5/XduFEi9Vx1by0CIxP1Gf4VE9DU+PmpOQ0hR/STBh4o6TwxqNScTV+i7xZVbZZ5TnIVWV1K1mHWj8T1WifCYMqyyqkK2XCoGD6jzR1Y3d9b/jUSUkRmJ1qLLKgh9MUNR6QfKqn/SaF50C6mSjZqCi4/ahSVI3fopLxq9G+kjnQun0mzuocnihZA3p4JjJhUOX2xpX6GQEmDDIBLWuzYktNl6N0XmwYrss0IUzH4VNZw+B5ctXYKGi9UdK6faUP6WCcA6UYyLz9qFYs1OdAjfErXQNq9MFI9wI1xq90DtTYsCvRuqvRvlINgxp9UIKBajc5rthvCDBhkAHlZbMV71d1obvHbSE9Kgw3DzHBpPPwqUwYmDB4QkAPD2k1+mCkjZKMW4/qRUJ9DtQYv9LNqhp9MNLvQI3xK50DrTfLarTPhEH122fINcCEwcuUN3dJ4VPNPW4LCRFS+NSYCH3nWhhoWGrcnJScJOjhAaFGH7R+SGvdvtKHdDDOgVIMtH7ihPocqDF+pWtAjT4Y6V6gxviVzoHWz0Q12mfCoPXdNfjaZ8IwwJx2WiWy0NRjiRQZJpGFZPrDwKLGzYkJgzLbdTUekkbaJNDPhzHQ/iYS6nOgxviVblbV6IOR7gVqjF/pHGj9TFSjfSYM2t9fg60HTBg8zKjVZsOmqi5UmiU7JKIINw4xISfGOOFTPS1WNW5OTBiYMCh9SKuxUTDSRkkPD5NQnwM1xs+/A2lly/0t6mEOtH4mqtE+EwY93GGDqw9MGDzM5+d1XTjR3Bs+dVGGCaPifScLfGNQ52RZyQMqWE+35T6g1Ro/z8H/b+/rYq06svRq0jG+gG3+mp/ICAYZGcvCY7qhRWijIHdzB2NbfQ1cOYhISHlIpCRSZh7zNDOavORxZh7ykEijEYoQGsFFtIa5gBHWnaHVQQMaYzsIJk4zIKy2QcZcG7ABdRJ9+7KO1yn2PmfXubv2qn32dyTLl3P23mvVt1atWl/Vql1hiVIKQ0mMZK1Jfhij/ewHYf0gBRvEGJdDJtFiyCdhSCHCDpcOJAwF9vzzaw87v/xg4ffcDxZU8/pUBgYShlgJe5MSNWKQxkASI1lrkh/GaD8JAwlDCsl6CjqEkKY0IiK16IUACUMBOjhvAecuvPjMP3Fbl/zTyryIhIGEgcnyTHeKkaw1KVmtLKjM4kFtt0GM9pMwkDCkkKynoAMJwyyCc4K3JkMYvvzyS3fgwAG3bds2t2HDBvfNN9+4gwcPups3b2awLVu2zO3bt8/NnTs3QRjLq0TCECdR5CBdvmY4VrJOG4QlSuWjRrwrYyTMTSJtMdrPfhDWD1KwQYxxOSRZjiGfhCFe3Gzrk5MhDIcOHXJXr151O3fuzAjDe++9l9lkdHS0Qx5WrVqV/bvJHwYGEoZYCXuTEjVikEYUi5GsNckPY7SfhIGEIYVkPQUdQkhTGhGRWvRCIAnC8MEHH7gLFy64u3fvdlYYfKVBIK5fv974VQYSBhIGJsszvTtGstakZDWFoantNojRfhIGEoYUkvUUdCBhSCHKV6eDOWFAKRJWF7Zs2eKmpqYKCQOuwWfv3r3Vtd7gSSQMcRJFDtIsSUrBB0J1MAhBXSJjJMxNIm0x2h/qAzF0oA3C4mGMcTkkWY4hn4TBOroOn3xzwiClR5s2beraw6ChxgoEyMT+/fvdokWLGm0FBgYSBs6uc4UhlSDGZPX5KKawTtit5YeQphg+GCIf18YYl0kYnAvBIEpH5EMrRcCUMGDPwtmzZ934+Lj79ttvcwkDyMLp06fdnj173Jo1a4Ia/9VXXzn8l9JnwR9vi6LO9B9MlX5uDB1C5E9Mbi6ta8iFu3eeK315DB3aLh/gE4MwDEo7bKQL6+wHTz/9tHvw4EFXS2LID/FDa/nQNYYO1v2QNgiLAzHGZNggZFyOoUOI/Eghjo8tQOC5555z+C/kY0oYsLpw/vz5J/TVG58vXbo0FCsL0sgYMxl4dgiTj6FDiPwUZpRi6GA9q2ctP3RWbxhtEIpBSLCOcW3bbRCj/aE+EEOHJsWCGO1vmg1ijMlNywtixDc+s1oETAmDbor/WtVhKkPS7WRgYEkS/CHGINmkJIEYVBvIB31a2/0wRvublqxaY2AtP4VYxLxg0AjG++pEIFnCIK9Z1WAMw1kMKQSGGAGayWrYJjvagKSpzkBfJKvtfhij/SQMM95WdkygDeLsoeAKQwoRdrh0SIYwDBesxa0hYYiTKIYMUCnMKMUYJMsO0LHaTxuEJUopxLy2+2GM9rMfhPUD2oCEIYVYSB36I0DC0B+jSq8gYSBhiJWwkzCUn9WMZYPQZLHS4DLAw2Ika03ywxjtD/WBGDrQBvaxIMQGKeQFMXQI2ds4QPjiLTUjQMJQM+AxOmXo0mPbB6hYyWLIAEEbxCGO1jYITRZrDj9PiGu7H8Zof6gPxNChSf0gRvubZoMU8oIYOpAwWEf4auW3jjDE6BQhCbu1/GFNlps2QMQYJJuUJNAPqw3kgz6t7X4Yo/2MRSxJSsEHQnWIkZuQMAwamdO8j4ShIruU7RgxOmUIYWGiNmPwGImCdcJuLT90gBpGG4RiUFH4GfgxbbdBjPaH+kAMHZoUC2K0nzYII224OkZuUjYvGjiA8cZaESBhqAjush0jRqckYQgPjjEGKetB2lo+B+lwP6wo/Az8mGHsByF+GKP9IfKHdfIiBAPaIM4EVogNSBgGDqGtupGEoSJzkzB8WhpJDhBxBggSBvuNjqGDdOlOE+nCGH2xSX4Yo/2hPhBDB9rAPhY0yQYpEIYYk6ll87JI4XXoHkvCUJFJyzpmjE7BFYbwmd1hHKSbNkANow1Ck8WKws/Aj2m7DWK0P9QHYujQpFgQo/20QfiYGCM3KZsXpUBYBg6iLbqRhKEiY5ftGDE6JQlDeHCMMUhZD9LW8jlIh/thReFn4McMYz8I8cMY7Q+Rj2tj6NCkWBCj/bRBeCyKkZuUzYtIGAYO4bXeSMJQEdxlO0aMTknCEB4cYwxS1oO0tXwO0uF+WFH4Gfgxw9gPQvwwRvtD5JMwxCFMtEF4LIrRF0LGpBi5Udm8bOAA2rIbSRgqMnhZx4zRKUgYmhccrYNzDPkcpMP9sKLwM/BjYvhBSJIQQ36IH1rLJ2EgYYjlAyH9IJYOIbEgRm5UNi8bOIC27EYShooMXtYxY3QKEobwRC1GohASHIdRftMGqBg2CMWgovAz8GNiYGDdD0JsEKP9IfJTSNSsMbCWTxvMhI8YdgiJBTFyo7J52cABtGU3kjBUZPCyjhmjU5AwkDCkkKSkoEPIABVjgAzFoKLwM/BjYmDQJBvEaH+oD8TQgTbgW5Ka5ocxcqOyednAAbRlN5IwVGTwso4Zo1OQMJAwpDA4pKBDkxKlikLPrB7DZPX5WeFXdLO1H1rLD4kFMXwwRH4Ks+vEgAfHRQlEFT+UhKEiQMsSBgaGOEufHCDsZ9Rog3DiWlH4GfgxMeIRk1X7vkgb0AZNi8cxJlPL5mUDB9CW3UjCUJHByzpmjAG6aYGBGMQhTU1KEjirV1HgmeVjYvTFJvlhjPYzHocRZ9ogznjQND8kYZhlMK/hdhKGikAmYeBJz9aJkrX8pg1QKSQqFYWfgR8TA4Mm+WGM9rMfkDCk4AMp6BASC0gYBg7jtd1IwlAR1CQMJAwhwTFGomItv2kDVAwbhGJQUfgZ+DExMGiSH8Zof6gPxNCBNmBJUtP8kIRh4DBe240kDBVBTcJAwmA9SFvLb9oAFSNRC8WgovAz8GNiYNAkP4zR/lAfiKEDbUDC0DQ/JGEYOIzXdiMJQ0VQkzCQMFgP0tbymzZAxUjUQjGoKPwM/JgYGDTJD2O0P9QHYuhAG5AwNM0PSRgGDuO13UjCUBHUJAwkDNaDtLX8pg1QMRK1UAwqCj8DPyYGBk3ywxjtD/WBGDrQBiQMTfNDEoaBw3htN5IwVAQ1CQMJg/UgbS2/aQNUjEQtFIOKws/Aj4mBQZP8MEb7Q30ghg60AQlD0/yQhGHgMF7bjSQMFUFNwkDCYD1IW8tv2gAVI1ELxaCi8DPwY2Jg0CQ/jNH+UB+IoQNtQMLQND+0Jgwx5MMGZXPDgYN4jTeSMFQEdlmniDE4NC0wEIM4791uUpIAn43hB03DoKLwM/Bj2m6DGO1nPJ5xx7J9kTaIEwtDbJBCPI6RsJfNy9D+GPJJGAYemtK40dopGBwZHFMIzvTDNPzQOirG8IOyiWKsfhCSKMVof4j8WBjQBuUJC20wE4Vi9IUQP4yRm5EwVDvCcIWhIjzLOmaMTskBKmxGK4XgGMMPQoJzDPn0w3A/rCj8DPyYGH7QJD+M0X72g7B+QBvESdab5ockDAOH8dpuTIYwfPnll+7AgQNu27ZtbsOGDRkAV69edUeOHHGPHj1ya9ascXv37p01MDGcMmTZicGRwXFYCUvTBqgU+uKsA9osHxADAxIGzm6HxIIYPhgin/GYKwxAwDo3nGUor+X2ZAjDoUOHMoKwc+fOjDBoArFu3Tp38OBBt2rVKjc6OjorYKydgsGRhIEDVBoDVAp9cVbBrIKbY2BAwkDCEJKwx/DBEPmMx2nE4xi5WdnKDxKGcoNJEoThgw8+cBcuXHB3797trDCAPJw4cSJbVVi0aJF777333PXr192+ffvc3Llzy7Uu56oYTskVBvsBkgMEbZCCD4TqMHAgq+jGGMkaCYN9X6QNaIPQWGQdC2LkZiQMFQ0Ujx9jThiwkoDVhS1btripqakOYRASIQQB/8bv+/fvzwjEoJ8YnSKkY1rL52xKGrMpMfygSUkC/TCNJfC2+2GM9oeMB+wHXHGO5QNN80MShkGz2vruMycMWDnAZ9OmTV17GPwVBRKG3k5hnSxay29acIyRqNAG9rOKIX4YY4AMWe2Mlag0yQ9j9MMQH6ANSBhi+UDT/DBGPGzaCoM1Bv2ohylhQNnR2bNn3fj4uPv222+7CEMVKwxfffWVw3/6MzG5uR8mA/2+e+e5UvdZy4eSMXQo2/5Y8vFcax3aLp82mAkBZf1gwR9vKxUzQi+a/oOp0rfUGQuefvpp9+DBA8Zjzzp12iDPMWLID+kH1vJjjUll40As+SE2iKVDCAYx4mFILIwhH7ha61Ak/7nnnnP4L+RjShiwinD+/Pkn9MXG5wULFkTZw2A9o2QtP9ZsRpNmFYcVA9qAKwzw7ZBZtRjxqEl+GKP9TZvZtcbAWv6wjgf0w7DxIMbsfmg8jqFDyHjQjzyYEgatnP9a1VhvSbIOTtbyGRxnvC6GHawTJWv5HKBmfKusHWIMDqED1DD2gxAbxGh/iPxhjUUhGNAGccajEBsMqx+WjcVofwrxOIYOrSAMMGCMcxisg5O1/GENDAyO5RPVWD5AG5AwpOADITowHtsnq7SBvQ1ijQkhCXsMPwiRHyNZD53AiaHDUBKGfkshVf0ewyk5QDFZDfGBYQ3OxICEIQUfCNHBejxgLGCyHMsHQvpBLB1CEvYYfTFEfoxknYShqszd6DkxnDKkY1rLH9bAEGKDYcUgJDjSD+0TlRQGqBh+0CQ/jNF+xqIw4kwb2McijoksSSqTkiezh6GMslVcYx2crOUPa2DgIM1VnhR8IEQHEgb7RInxmDbgmDiTWcXoC9aTByHyU4jHMXRgSdIsmEOMThGSJFjLH9bAEGKDYcUgJDjSD+MMkCF+GGNwCF0Cj+EHTfLDGO0P8YFhjUUhGNAG9rFoWP0wJBalEI9j6EDCQMLwBAIhHSNGgLaWHzJAMThygIrlAyF+GGNwIGFgOUyID6bQD2KMRylgwDHRftU7xAYpxOMYOpAwkDCQMOT4QEhwiDFItV0+B+mwZDXG4EDCEGaDGHGA/YA2SMEHUtChSWNiCvE4hg4kDCQMJAwkDMn5AAeosEQpxuBAwhBmAxIG+9VG2sDeBrFWmkgYwg7SjDEmkDCQMCSXLFoHBiar9su/tEFYshpjcCBhCLMBk1X7ZJU2sLcBCQPfklQmreZbksqgVOKasgkzgyOD47AGZxKGsGSVhME+FjAe0waMxzNxK0ZfKJsXpSA/hXgcQweuMJRI4IsuidEpQhIla/kpdExiMJzBOaQf0A/TmNGK0Retk4QQP4zR/hD57AdxYiFtEDZ5Max+GBKLYiTroSu+MXQgYSBhYElSjg+EBIcYiULb5XOQDhukYwwOoQPUMPaDED+M0f4Q+cOaqIVgQBuQNKXQD1KIxzF0IGEgYSBhIGFIzgdCkoQUBgjrRCXG4EDCEEbarH2A/YDJciwfYDwO29eXQjyOoQMJAwlDcsmi9ew6g2NYcGSiZJ+oxBgcSBhIGFKIhSE6MBbZx6JYpMU6LwiRn0I8jqEDCQMJAwkDVxiS84GQJGFYB6gQDGIMDiQMJAwhPhirH4boQMJAwhDLD0kYwl7r2i+15luS+iFU8veyjsngyOCYQnCkH9r7IQmDvQ3YD2gDxuOZJCdGXyibFw2r/BDijGtjjAlcYSiZxOddFqNThDiFtXx2TAbHWD4Q0g9i6WA9QIVgEGNw4AoDVxhCfDBWPwzRgWNinGQ9xAax/MA6HlvLD7VBjDGBhIGE4QkErDuGtfzQjhljkLLGwFo+bRCWrMYYHEgYwmwQIw6wH9AGKfhACjpYj0nW8kNtEGNMIGEgYSBhyPEB6+DQdvmhwTFGsmZtgxAMYgwOJAxMVkN8MNbMcogOMeJAiPxYGDQpFg0rBk2zQYwxgYSBhIGEgYQhOR/gIB2WrMYYHEgYwmzAZNW+HIY2sLcBCUMaNogxJpAwkDAklyw2jcnHGKSsMbCWT8IQlqzGGBxIGMJsECMOsB/QBin4QAo6WI9J1vJDbRBjTCBhIGEgYeAKQ3I+EBocYyRrTRogYgwOJAxMVlPohyE6xIgDIfKHdXadGDTvbKIYYwIJAwlDcslikxK1YR0gaINmDRBMlOzLAGgD2mBYxwMShmaNByn4Yb/Umucw9EOo5O9lkzUOUPYDVAodM4YflPXBWO3nAMXZ7RR8IESHGP0wRH6svtikWEAbcExkP5gZO2L0hZBY0C/dJWHoh1DJ38saJYZDcIAKS9RS6Jgx/KCsD8ZqP/0wzA9j+ABtQBuk4AMhOrAfxEkUQ2wQa0ywHpOs5TfNBv3SXRKGfgiV/L2sYzI4MjgOa3BuWnC07ovW8umHjEWxfCAkFrAf0A9j+WHZvCyW/JB+EEuHEAz6pbskDP0QKvl7WaMwODI4phAY6If2fkgb0AaMBfY+QBvMJDkx4lHZvGhY5ZMwlEygy1723nvvufPnz2eXr1mzxu3du7dz6wcffOAmJydzfyv7fP+6GJ0ixCms5bNjMjjG8oGQfhBLB+sBKgQDxoI4SQpt0KzNnuwH9v1gWONxk8aDFGzQL682XWG4evWqO3v2rBsfH8/0PHjwoFu1apUbHR11+O3nP/+5+9nPfuZWrFjR9Vu/RvX63To4WctPwSmJQZwBgsGRiVJIssxYEKcf0gYzI3DZeMTxgH7IWJTGRGa/3NqUMPjKYbXhiy++yFYZsLowNTXl9u/f7xYtWuQOHTqUXa5XIPo1Lu936+BkLZ8dM42OGcMPyg7QsXwgJEmIpUOTMIjhA7QBk9UUfCBEB/YDEgaOB2nkJf1y6mQIwzfffNO1ivDll1+6AwcOuG3btrl169ZxhaGPJa0TJWv5IQPUsAYn2qD8rGYsHwjxQyZK9okSbUAbxIoFjMf28Zg2CLNBIwiD7FWYN29eZ0UBigtpuH//vtu5c6fbsGFDv/b0/d16gLCWz+CYBpOP4QcMjmHBMYYNSBhogxAfYDy2Jyy0AcfEWD7QtFjQL4FOZoUBiuoypGvXrs26JOmrr75y+I8fIkAEiAARsEXg6aefdg8ePLBVgtKJABEgAkTAPffcc9l/IZ+kCIPe6Hzu3LmsHbJnwd/TENJIXksEiAARIAJEgAgQASJABIjAYAiYEgaQgAsXLrh9+/a5uXPnOmx6vn79evbvK1euPLHCcO/evc61gzWXdxEBIkAEiAARIAJEgAgQASIQgoApYYCi+hwGfw9Dr99CGslriQARIAJEgAgQASJABIgAERgMAXPCMJjavIsIEAEiQASIABEgAkSACBCBOhAgYagDZcogAkSACBABIkAEiAARIAINRYCEoaGGo9pEgAgQASJABIgAESACRKAOBEgY6kCZMogAESACRIAIEAEiQASIQEMRIGFoqOGoNhEgAkSgbgS++eYbd+zYMbdjxw63aNGiusU7a/losLUO1vJrNzoFEgEikAQCJAxJmGFGCX2ytVZr2bJltbxO1lo+MbD3AdqANugVEq2TVWv5JAwz3mFth7bLpw3sfbCNNiBhUKOjZcKMAHjw4EG3ceNGt2HDhq4x2z+vIgbHsZYvna/NGNAGM4NAm30ghX5QFAcl7vivv646HlnL70Wa24QBiWMxAtaEpY3Jqm8N2qB+0kTC8NgLrRMVDJInT550Y2Nj2SF2+lNHx7CWL4N0mzGgDWZm99vsAyn0A+iAM3CWLl36xORFHbEoBfkp6GBtA2vi1nb5JK7Fq711EXfaoJumkTA8xsM6UbEmLNbyU5hZtcbAWj5tYL/CkYINZJCcmJhwu3fv7tqrUBdhQDy2lE8MZgZGa9LSdvm0gb0P0gbfkQYShkRWGMQkhw4dclevXu2idbFLALQwa/nQxVqHtsunDex9MAUb+CUA/Hf7ELAmbm2XT+I6s8rAyQN7DOCLJAzeGGCZLGKvwuTkZKaR3uhc16yetXy021qHtsunDex9MAUbtC81ZouJABEgAkSgFwIkDAody2QRpODw4cNu69atbs2aNVniPDU15fbv3+9GRkaiv8rQWj7MYK1D2+XTBvY+mIINUiAslrFYhgRrHazl0w84eUAfmIkG1n3RWr7ERBKGx0hYJ4t5eyhQmnTixAn3zjvvZOQh5rvPreXL0qu/4bVNGNAG+Zue2+QDKfQD61hoLT8F0kYM7Mk7bUAbMBZ0rzeQMDzGwzpZKyo7QrJ05swZN2fOHPf2229HOyzJWr50zLxDodqCAW1Q/Jq4tvhACv3AOhZay0+BtBEDTh7QD+19gDYgYcgt0UohWcMbIfAZHR3t0lGXJ8U8XdVaPhptrUPb5dMG9j5obQPrWGgtPwXSRgw4eUA/tPcB2oCEIZcwWA/ShUrxByJABIhAzQiQONsTR2sbpDAmWmNgLZ82sO+HtMF3gw9LkmoeiCmOCBABIkAEiAARIAJEgAg0CQEShoSsVXSypX7Fakx1reWjbdY6tF0+bWDvgynYIGac4bOJABEgAkSgeQiQMCibWSaL1qf8WsuHGax1aLt82sDeB1OwQQqExTIWy5BgrYO1fPoBJw/oAzPRwLovWsuXmEjC8BgJ62Qx760YYqQ6Dm6zli+d0n+tapswoA3y34rRJh9IoR9Yx0Jr+SmQNmJgT95pA9qAsaB7FYSE4TEe1smadXCyls+OaR+caQPaIAXCYh2LicF3s6qcwDnpxsbG3Ny5c7sypzom8eiH9hNItAEJQ27hWAoJMxQ7dOiQwzvn9WfevHnZic8xX6kq8qzlEwN7H6AN2m0D61hoLZ/EeWY0sLZD2+XTBvY+SBuQMOQShhQSZuvjv63lwwbWOrRdPm1g74Mp2ICkcWZEsJ5AsZZPDOx9gDagDVLwAejAkiRFHyyTRetj6K3lC5M/fPiw27p1q1uzZk1GHqamprLVlZGREZd3CnRP9hf4ozUG1vJpg5kZLUsfTMEGKRAWy1gsYcNaB2v59ANOHtAHZqKBdV+0li8xkYThMRLWiUJe3S5Kk06cOOHeeeedLHHesWNHtLIka/kwg7UObZdPG9j7YAo2sI6F1vJTIG3EwJ680wa0AWNB96wrCcNjPKyTxaJNVCANZ86ccXPmzHFvv/12NMJgLV86Zt4qQlswoA1mBqg2+0AK/cA6FlrLT4G0EQN78k4b0AaMBSQMuYUq1okKlLI+ht5aPjGw9wHagDawjoXW8lMgbcSAkwf0Q3sfoA1IGAor21NImAuV4w9EgAgQgZoQsI6F1vJJnGcczdoObZdPG9j7IG3w3aDDkqSaBmCKIQJEgAgQASJABIgAESACTUSAhCFhq2Fn/K1bt9zo6KiJltby0WhrHdounzaw90HagDZIwQdMBiEKTQ4Bjon28cjKBiQMPbqjlVFEpbbLT2GQpA3aGxxT6YfsB/Y+SBvM9Ia2x0Pr9tMG9j7YZn9JnvsAACAASURBVBuQMJAwFCLA4GgfnGgD2qDNAxRJ23fhmbGAsYCxwN4H2mwDEoacdBkbrZYuXZr9gpIgHCQW+9AwUQNvxzh48KC7efOme+qpp9yePXuyQ8zq+ljLRzutdWi7fPE1nDL70ksvuQ0bNnRmFy9fvuz27t1bizu2XT5AtsagFkNTSGMQsCYtbZdvlaziFbMTExNu9+7d0V7t3qsTWMuHbtY6WMsHBiQMPQiDJEpFr7iLHeV14jpv3rzsxONFixbFFtt5vrV8nzy0EQMrG+S9g7zOftB2+TJAnTx50o2Njbm5c+dm/bJOG9QWaCgoeQRwFs6RI0fco0ePMl3rjsVtlw/MrTHwJy/qdlpr+XkTOG3DgIRBWRxJyoEDB9z9+/ef8APM8tc1s6qFo5MgUNQdoPUss6V86aSWOrTRBv4ppzJgnT171o2Pj3cS2FgBs+3yhRwcPnw4W+GUVUb0g7psAB2w2nr+/PkuM9cZi6zlE4MnT/tlLJhJ3uvsh9bxsCg3qisWWMuXCZy8/LBNGJAwlFhhiJUUFT1XElT8vnPnzk5JSF16WMvXJKGtGKRgAz9I110i13b5eYNUnTbIW+WpKwZJ2/0Vljrlp6CDtQ2KMKhzpYurjfknLtdpg7r7HeWliQAJQ45dLOuGERynp6fdb//2b5t4jLV8GaDajEEKNjBxPgpNDoGjR49mExZ17qPSIFjLhy7WOljLl1UW7Ouz2s8k+wrbKj8FG2D/yOTkpNlqo7V8NNxaB2v5JAzeEG09m5FcxkCFWouA1MwCAGy+l4C5a9euWjBpu3yAbImBdRmAtfy8FR5x/DaUIfg1836nj41B2+Xr/i97R+q2gcjTqxkoUQR5XLBgQW1lWdbygYO1DtbygQEJg9cDrWsF8wap2IHZD0L+QF23fGIwswSt6yXrtoEOTh9//LFbuXKlW7FiRa1vC5M3k7VRvj9AWWDAGbWZyGg9q2ctv5bZAQpJGgE9kXrlypVM13Xr1tU2HljLl5xESiTbigEJQ043taydtiYs1vIlUbLc7GmNgbV8PzhiRqluwqAHiDbKT8EG1jNa1vI5q/jd4Gi50mW90paCfGsddF+8du2ayevmZQLJQr4fCyx0sLYBVxgS5PTWJVHW8v1EyeJ1ktYYWMv3SduNGzcywoB9JRcuXHD79u2r9S1JbZSfgg2sZ/Ws5XNWcWaA5GrjN52ZdKuVPmsbwA9kbydWFuSsqE2bNrnR0dFaMilr+cSAJUm1OHqIEOvZZWv5XGGwf42h+Kt1WVTb5UvCalWaZj2jZS2fs4ozkaDtq33W7U/BBiE5DK8dXgRYkuTZVr/OUn6qk0VbJwkpyE9BByarwxv02LLyCFjP6lnL56xi9wRGG1f79CSaRftTWG0sHzF45TAjQMKgrIvBCR99QJuctDt//nyTg9uG2fnYtnQRyHtDTZ1ngrRdfh5pxnd12iBd76RmdSPQ9gkU6/ZbTqLlHZ4o/lfHyzis5aOt1jpYyxd7kzA8RgIBYWJiwu3evdstWrSoKx73+q2qwF30CsG6Oqa1/KIESeMbOzhZY2AtX7AWPbZt29Z577oQ540bN0Y/SLDt8nVfsLJBVXGNzyECRKDZCEiyirNY9GRqXa2ylq8JQ5sxAA4kDIkQhqLOJ6/Uq7ssSvSxlg89rHVom3wEaHz8zWx4U8rZs2fd+Ph41E3PbZcvA5SVDfoR19ixyFp+mcmLNmAgfigHtqH/IxbWdQ4L5c+MwvrQOgsb+LlAnafN67xIxmEr+ToXsdLBGgMSBuWR6JhffPHFEyw6r1QpNruWQfOZZ56p5a00fnus5etBu60YWNnAP1VVfENvQvVX4arsD22X7ycJGtu6bFBkzzpWW3v5krV8iUtFq9FV9oMUbGCdrLZdfkqEQY8D8pYkixl3We2+efNmdgK9xaqHtQ5W8kkYvKicVytWp1OKI2BgxOm6kF3nx1o+2mqtQ9vltz1ht25/6oRBDi+SVx7XGZ/yXjlcp3whDG3BoO0Ju3X7UycMy5Ytq31CUyfLFvJ1jgLSYqGDFQYkDHWPNj3kta30JQ+KtmNg3X4ZoHBYWt4n9j4Syp9BPZVNbgmFR6pigIC1H7ZdfkqxQJ84bvHyBWv5sIW1DtbySRgMgnCRSAZH+0SJNkioQ1CVZBDAQHXr1q3aDmnyG24tX5KFtmOQjENSkdoQsN50bC1fk7Y6q020gVPAAPqQMPSZ8bccIGqLCBREBIgAEUg4FpIwzMxucjxiN60bAU6icSJTfI6EIeFBsu7AQHlEIA8B60Sl7fI5u51Gskw/tLcDbWBvA46S7UWAhCFhwsDgaB8caQPawNoHUiAM0OHo0aPZGRx1v4hBh2jrt0S1N1WYabl1X2i7/BRs0PY+0Ob2kzAkbH0GRw5Q1j6QwgBljYG1/Lpt0O8chDo2vheF5ToJg2wwlPZeu3bNTU5OZqrVselTv6FHvxXFEn/rvtB2+XXHAq4450eitvohCcNjf/AHIhyQcuTIEffo0SNnFaDb6pS6i7YdA4v2S81qHUlRWb7O2e2ySM3+uqLXCtdlgxQIix4P7ty5k40FOKxp//79GcB1vFZVEwZ9mKHl4V3iXXUSt9l7dLOfoN+Mo1/haWUDizEppZygzaSNhOGxJ+r3e+OrY8eOuR07djgcUFXXu79TCwzNDrODae+/tuzy5csOA7TVyY6DtWJ2dyE5ee6559zHH3/s6j4cJ4VkkbPbMwj4xAF9o66SJOuzMPyYj8M7X3rppaz9dSVqGgNN1uqS3yuK1KVD21d5gPPhw4fd1q1bs1JA4DE1NZUR15GRka48ZXZRv/zdJAztrXwgYVArDGfOnHE/+clPsm80YagjOKYQGIqStU2bNtXyOkXrVR5tg4ULF7oDBw645cuXZydJgjScPXvWjY+Pu5gHVhXZoM7DYfxkDckS2l+HDpzdnknUJf5YzW7r9MHiIMOiE53riMVClrQNTpw4kUEip8rWvcJgQRisyXsK/cB6lSdvshKxGP74zjvvZORBJjbLp/zVXFlXX6xG22Y/JZXJZBIG5Uc6OBw/ftz9+Mc/rm2FwTow+IRFL3vr5fCY3c56lce3gV9DrElkDBwkMdu4cWM2k+kvw164cKGWUzWLZnf17BZW3mJ+OLt90o2NjWXk1GJ2O6Ztm/JsGaRldXF6err2PQxygKJe4axr8gJ2slzp4SpP9+SBjrnwAUxwzpkzx7399ttZnlL3py7CYL3K5PeDuvcTpTCZLL5FwuD1MplN1V/XsYehqPPVFRj84Own77L6EnN2HRhYr/JoUlA3YehV+lZXcO6VJNQ9IMlM78GDB7OywD179tTyhh7ObltYupzMOvtBkUZ16ZDCrKJlX/BXGNq4yiPxGP8fHR19YhJJypNiEQauMs1AbrnSZD2ZrJ2OhEGhYR2gi2by65jZzSsHkhIcQBR7dl3MYLnK0ytZhg2wn0FKEsqlN2FXpbLCEKY1r46BgPXsdgqlcXm41pWs97JpHTqkNKsYw7/LPtO6H+hDy6xWecpiFeu6tq8y+XlB3eWB1pPJJAw5PYsB2mV16vJmKB0c69r0LWaxWuWJFXBDn9v29nNmd2ZTnbzCs+43o1gTV+tZTfiftQ4pzSqGxq82XF8HaRQcLWOB9IWJiQm3e/furtKnOjBIYZXJmjCIfPzfYpWJhCEnojFApx3m6whOQMA6OKfwlqY2zy6nMHFgrUMKpXGWs5p5q506OtYRi1KZVbSOBdbyrScvrGNBClmB9SqTJOzW+4lSsAVLkh5bIYUAbR0creW3vQxADw5Wb2lq++xyChMH1jpY+4D1rKbEIcv6/RRmFa39wFq+9SqT9AP/jVypvCUphQTWWoc6Jg9SmMgUnEkYlMdZ7yHA5k6rN+RYB2eWAcyUQejBoe5N10UDlHSRuoKj5exyChMHKegAm7M0zjodsZVvvdJkLd8vRal7lQnyUogF1hOJ1vLbPpHJkiTbOJwr3To4WstnGcCTg4MFYUiFOFrVzKYws5uKDgmGSapUIwLWscBafiorXZzItJtI5URmd8DhCkONAbgfU237CkMKAdoyOPea0arjLU3aPzm7nEhgoBpEwBgB61hgLd8YflPx1hOJ1vI5kUnCYNoB+wm3Do7W8vvhw9+JABEgAkSACBCB+AhYr/JYyxeE276fSXDgCkP8PkcJRIAIEAEiQASIABFoJALWE4nW8htptAhKkzBEAJWPJAJEgAgQASJABIgAESACw4IACcOwWJLtIAJEgAjMEgEpAcBj9u3b5+bOnTvLJzbjduxdunjxotuzZ49bs2ZNM5SmlkSACBCBGhEgYagRbIoiAkSACAyKQF4yL6ezL1q0qJPgy0FHO3fudBs2bAgSR8JAwhDkMLyYCBCB1iBAwtAaU7OhRIAINB0B1PLeuHGjMxOOmXGcQDpv3jy3f/9+B+KA7y5dutT5d0ib20oYQjDitUSACBCBNiJAwtBGq7PNRIAINBIBf/VAbwbEisK6descXs+MD0qKrly54iYnJ7N/P/XUU10lN0I28JsQjpGRka77jx071kVQBDRZ2Xj06JFbtmxZZ3VDPxPXyioH9J6amnKrVq1yly9fzh7zk5/8xH388cfu5s2bT8hfvHixu379urt//372/PXr17szZ85k923atMmNjo5mf+e1AaQJuEC3hw8fZs/XbdcHQUm7r127luEEfRcsWOB+/vOfu7Vr17oPP/wwk4Mypb1792YHaQFfPFM+uv2NdCoqTQSIABEogQAJQwmQeAkRIAJEIAUEJNldvny527Fjhztw4ECWhCO5fvnll7NkGt/hbyS8R44ccdu3b89Kk5BEf/7559nKAxLk06dPZwRixYoVHZKwa9cud/To0ayp+B4Js1/apHVAEg0yIB9JukWerIZMT09nCTkS77GxsU7SLQk69Hz11Vfd1q1bs98gA7rJfZKUg8D0awOIEq4DqcHzV69enWECzES2EKrPPvssI0TPPvtsF2GAPlLmdfbs2c7+BugD4gMM79y5kxGLn/3sZ9z3kELnoA5EgAhERYCEISq8fDgRIAJEoDoEdMnQa6+95k6ePJkRh1/84heZEPkOSewnn3ySlSvpj8yo4z4k1PqDpFwIg8yg5+2DkNUFJPgy04/naEKCZFuvhuB3n0xI4o/feiX0QiYgS29OPnfuXG4bhDDI8/WqyZtvvun+8i//MiMPIDvy0bpihUHL9NshhEGTLm6Urs7H+SQiQATSRICEIU27UCsiQASIQC4CkjQj6b19+3Y22w1igH0Lstog3xW9+cdP7kWQEBKU8uCD/8veCLkmJcIgpAAERX90+6okDEImUO6Ejy6PorsSASJABIYZARKGYbYu20YEiMDQIaD3D0htvcyCo7H+d3lJrdT++ysI/grGX/3VX7mVK1d2zcYXlSTdunWr69WkfglU1SsMsoKStwpSRBh0yRVWInqVJMkKil5hQBtR/tWmV84OXQdig4gAERgIARKGgWDjTUSACBABGwT0pl0hA3nfQTt/E7LeoOufnqr3F+BeJMWo38fqhZ+Ua4JS9Ey90Thvs/ZsS5Kgb14bUGpURBiEJKDkCKsERZuee5UkySZysf4gr6+18RxKJQJEgAgMjgAJw+DY8U4iQASIABFoCQKy+jJ//vyuNyYJuWrLIXctMTebSQSIgIcACQNdgggQASJABIhACQT0ygou919VW+IRvIQIEAEi0EgESBgaaTYqTQSIABEgAkSACBABIkAE6kGAhKEenCmFCBABIkAEiAARIAJEgAg0EgEShkaajUoTASJABIgAESACRIAIEIF6ECBhqAdnSiECRIAIEAEiQASIABEgAo1EgIShkWaj0kSACBABIkAEiAARIAJEoB4ESBjqwZlSiEBfBPQ75dv29hW8fWZqauqJU4X7gsYLiAARIAJEgAgQgegIkDBEh5gCiEA5BEAYXnrpJbdhwwaHBPrChQs8UbYcdJVeBewvX77cdbpxpQL4MCJABIgAESACDUOAhKFhBqO6w4uAJgw4uXdiYsLt3r07a/CBAwfc/fv3u977rt8JLyf+Xr161fmn2I6MjLjDhw9nz7lx44b70Y9+5H7961+78fFxh8OmdIKsVznkmRpx/I4P5OB3/Jenmz55GCcB44O2XLt2rSsZlzYvWLAgO1UYOl25ciUjS3fv3nXPPPNMRpqOHTuWycRH9BJSheuADU7+XbJkSXYysZzgu2jRIqd10Ss3ui14Lk7sxUdO8m3bKs/w9iy2jAgQASJABGaLAAnDbBHk/Y1D4Ot/+0ISOj/73/5Plx7+CoPMch89ejRbdUBCjKQZifVbb73lTp065Xbs2OGQFOODk2iRWMt3QgTGxsbcwYMHnT6hFgRi69at2TNFLp5x69YtNzo6mj1LXyOK4tp79+51Vj7ydEPSDz2QvONZ7733nrt06VJWblSWMJw+fdrt2bMn0w/tyNNrenrayXULFy7MiMvy5cuzlQHoKfJ76ShtEZICcoK/ucKQRBehEkSACBABIpAIAiQMiRiCatSHQMqEQWbRMSuP5BUfJPs3b97sACSz5ydPnnSff/55p+5fz6TLxXjOrl273PHjxzsEAb8hiccHs/WykoGZefynP5h1B1nRhEHKpkAq8nR79913s/0IQlz0aklZwqATduiapxd0kut8giPtAynqhZ+0pZeO9XkmJREBIkAEiAARSBMBEoY07UKtIiKQMmFAArtu3bosyd24caNbvXp1J6GXlQQNjZCEl19+2a1du7ZT1oNSI/nkrRbISsWLL76YrVrIrLwk0EXwF5VNad108i0lQUJKBiEMWqbWS5dSFREGTYh8/Ira4usY0RX5aCJABIgAESACjUCAhKERZqKSVSKQOmHwNz3r8p48HJDwI3l+4403OkRDrwrkEQb57vbt227btm2lN1r7ybsu/dG66et0SdKdO3c6pOazzz7L9lts377d+XsY9ApD0QbwMoQBJVFldOQKQ5U9jM8iAkSACBCBYUOAhGHYLMr29EWgCYRByn1klUE2FqNxqOtHuU/eZmO96RnXYoYdZTl5+xF0Ii+z73rTs944LKD6hMEvg4JuWK3QemDVAsQEm54hR2Tg+djUjDb2IgyQnaeXXgkoWmEAYSjSsd8m80ePHnX2UfR1Kl5ABIgAESACRGCIESBhGGLjsmn5CKRKGIbVXn6J0rC2k+0iAkSACBABIjCsCJAwDKtl2S4ikAgCJAyJGIJqEAEiQASIABEYEAEShgGB421EgAgQASJABIgAESACRKANCJAwtMHKbCMRIAJEgAgQASJABIgAERgQARKGAYHjbUSACBABIkAEiAARIAJEoA0IkDC0wcpsIxEgAkSACBABIkAEiAARGBABEoYBgeNtRIAIEAEiQASIABEgAkSgDQiQMLTBymxjIxDAuQA3btx44t3/cqbBypUrszMOmvjJOzwurx1FpzrX2eZeb3US/XACN87BkEPvZqvfIG+SKotpGd1wJgc+OLdi2D6DYDtbDHCo4NTUlNu/f3929ki/T0wdYdvr16+7ffv2OX0CfEyZur1yqvz4+HiX/H6Y8HciQATSQoCEIS17UJsWI4BkFIP42rVruxI3fC8fEob4DlKUSOH7kydPurGxscoTn0GSt2EjDINgUMYbYjy3SuzRhhg69sOmTplHjx7NTpPHwY78EAEi0EwESBiaaTdqPQsE/uy/Pz+Lu6u79T/+m0+7HgZi8Pzzz7t/+Id/6JyKLIP6iy++6D799NNshUGferxs2bJs5vCzzz5zJ06c6KxATExMdJ4BIZjlO3PmjHv48KG7c+eOk/sw46hPQn7qqac6KxyYJb1w4YK7e/dudiLzK6+84j766KPs3/fv388G/yVLlrjz5887fSp0nn7QIe+0aXyfd/IzkgvMjOLZ+OgTpP12rF+/Pmub1r2XDngeVnL09RoDYIOPnEwtRgIely9fzjDWCSN+L8JWn3idd3K2PFsnbyMjIxlWoufOnTuzk7CPHDnicPq0PEeuw0ne+Mjv+Bv3AENtQ7GZkE7BFzgsX77crVix4okVhjwbAFvYHasRsjIBkgtZDx48yHxNt7XIv4QI43rY8Fe/+lXmV/jghHK92hHDnlq+xgx/57VbbCWnsN+8ebPjm5s3b+74APrY66+/7i5evOgwq37lyhU3OTmZXTuIz/n3Tk9Pd/xQdMX/4QcHDx50opf2AfHbIj9HTBjUf3T/LMJtmFewqhsR+CQikDYCJAxp24faRUAgZcLw0ksvZckA/i8J361bt9zSpUu7kgSBRZfwyKD8xRdfdBI6uU4S1+3bt7t169ZlicXGjRu7/tYJJkgIEp3Tp093EQj598KFC7OSHCSaQmIkidQmE/0gM48wSEIrpAdJC3REgozfdu3alT1OniOJs24Hfsf9Z8+edWi7vwqjdUC758+fn10DvOR6Pwm+dOnSE+UkOunxCYPo3QvbXq7sEwatJ2QdO3bM7dixIytvEeKClY48THUJiLYhbIZ2vvHGG5kqmmDCli+//HJXko7n5NkA5VggpPCfX/7ylxmWknDCLvAjwVOSWFzr+xfadO/evU6pTNkZ76rsieeIfOAEcix+L38DJ+kr0F+TBo297l+4rqgMR5POMj6nfUbuhR/IhIAmjefOnev0e8gX+167dq0TO8rIDPUfKbkq8pdeeEQI73wkESACkRAgYYgELB+bLgKpEwYgB9KgE0I9q6hnrXGtzCTK7CFWA/x6ZT+BkeQXM7m6zEYnwv5MZtEMO2b/dTKdp18RYcB9IEOSjEkyiHbJzKp4EnTFTDaIgdRDa8Kk9Sujg2Dy1ltvuVOnTnUS8qLEVcvyCYPWqQjbEMKgk1E9KyzPwCoIyNTx48ezmWXYIG8WHomwzC5r4oW/QURlFj9vBhh45tlAVhaw+iO+5/uXTm6L/AsJrhBj6NOLMMS2p5aNdmmf1H7VizBoH9B4COnQKxLo25oEFrU9bzVDCDqwA4GGXN+HfVtLPOklczb+A3m9/IX7GNIdD6kZESiLAAlDWaR43dAgkDph0DO4KAGSsgafREiSKEmXJJYwlL/Zsogw+An4bAkDkled7PZbYfA3Ocu/kczi42/C9duRRxj8mfciHeRZmBX/67/+6yfKwPySpFDC4GM7KGEoSraKbOXPEOcRBh/fPMLQq4xESk+kdKiIMKBURyfSWueyhMHfLxDDnjphB8HRRGa2hAHtF1/OWyXADH0RYdA20HrI31jVwwd28MsQNfmGD+iVCV+mXoUYxH+gQy9/IWEYmuGTDWkxAiQMLTZ+W5ueOmGQkg4Msn4dsk6GUXOuyyUkQUBy4JcHFRGGXiUj/ux0mRUGTRi0fr1KkiSh1WUdmDmVkgr9lplQwtBLB/0szLxKkojEJ7QkKW+Fwcd2UMIgs8xS1pM3y61Xg3SZV9EKg8xMg4x+++23WXlZXklSLxv86Ec/cu+///6sSpLKrDBowlClPTUB1Ak7kudBSpKKVhg0YfDL4EJ8Tt8LfWUPBkrMZPJA+n2vkqQ8mZowlPUf3ze0TP/NUCQMbR1t2e5hQoCEYZisybaUQqAJhMEffHWyrjcWoi59y5YtWbslyUECKLXq8laSIsKAGXxd7uFvetaz02UIgy5XgU6iXxFh0CUXKLOZM2dOtrna3/QseuGZZUqS8jDyddCYYNO4bPpEQnX79u2gTc95hMHHVjYCYwYbH73XIm/Ts5Qa4Vq/JAczypqcyZ4SbBqGnMWLF3etTIksnSRLCQquX7VqVbax3V/R0TjCBm+//bb7xS9+ke1fEBthH4je9Otvqi/yL391Ce0UnfxNzzHsWUQYkOzq8hzZcO8HF9EJv/srKUW+JVijnEzjUuRz+hp9r2Dl7wEB8ZON43mbnotk4nlyb1n/ydvg7PvLnj17MjLDTc+lhiZeRASSRoCEIWnzULkYCKRKGGK0lc+sDoGym3Krk9icJ3EGuTm2stCUr1W1QJ0yiUC1CJAwVIsnn0YEiMAQI5A3Kz7EzS3dNBKG0lC17kL6RutMzgYPKQIkDENqWDaLCBABIkAEiAARIAJEgAhUgQAJQxUo8hlEgAgQASJABIgAESACRGBIESBhGFLDsllEgAgQASJABIgAESACRKAKBEgYqkCRzyACRIAIEAEiQASIABEgAkOKAAnDkBqWzWomAnL4mv9OfP/EV31glrwOtOj1jxqJVDbt5umBVy9ev379iVOqm2lJG63x6tupqaknDu6z0SaO1LZsoh3kVaRV9W++ESyO7/KpRKDJCJAwNNl61H3oEJBDk9AwOWlYyALelS/vyT9+/Lj74Q9/mJ1QLO/E/9u//Vu3cuXK7L3nRZ+qEorZAp+KHrNtB+8vRiDvhOQq8EqFMIQk9INgEfJ8wbWqfkXCUIWn8hlEYLgQIGEYLnuyNQ1HQJ/WLCeyFiVIRScA+xDoA7pwOJc+dOv8+fPZ5bI6AVlnzpxxDx8+dHIA1/r167Pv9KFu+mArHLi2b9++7DmHDx/O/n/jxo2u6/FdkR6ir06q5BRb6IOPHEKln4O//QO+dNv1M3Ad/pPDqfwD6iYnJ7Nb81Zu5MC1kZGRrvbhpONf//rX2QFpc+fOdb7+onuejmV1kxUnHMYFnPEBkdQn8wom8Bd9gjNOecZhfnfv3s0OZYONcKK1r5eQVFwHOfAFnBgM35C24zAzrYvvC9BB2wr/Fkz1tfjeXy3r5XvQGdjqA8dAivER3MXmefrhNzmRGH9PTEy4N998M1uFef7557NDAH3/yjuQTPcL9I0XXnjBffTRR9m9ghHwkv6k/RX4+ljIidU3b958Qr60RxOGsv4i8QOHFOIUeHl+GYyLfM0/tVn3Mf5NBIhAexAgYWiPrdnSxBHQs3o6Iew1OynJiCTtSK70R5JBJF5ymvH27duzxBK/4cRZP+FEiROukaQDv+N+JFc41VefUKzvLrWdgQAAFFlJREFUlevnz5+fXYOER64v0gOnBcvHT7jlFFtJfKGD/ttvq29eJE/6JFx9eJSQsLfeesudOnXK7dixw0lihIQWibV8J3qNjY1lSZi0D9eBIMmJzJKsQY9bt25lq0H+NaJjGd2QEEMPJO9ygvalS5eycqOyhOH06dNOTttFO/L0mp6ednKdnBi9fPnyzIbQU+Tn4Sc6FtlKnxSe1/00Pvjd9z2QW/ErIbo+dvLcIv2EFMAX0RbYS9tR+6b2LzwX10Eu+ovoJj6rE3r0XZzgDR/J80u/D2tc/VPdiwhDP18WW8hEgzynDMZok9YJbRNfI2FIfOCgekSgJgRIGGoCmmKIQD8EdFKhyQNmLfMSdf08DPAXL17sJIc66Vi6dKmTJEcntTLrKddiJnzt2rUZMZDZW13ioPXTM764HzOqSOx0Aq1XRvDMPD16EQZJfHws9HN6Yap192e1cZ/MDCPR+/zzzzt1/3qmVZ4PQgZyhVIwIQj4TZJGYIfZa8z+65lmuV/POGuShfYX6fbuu+9mM+FCXIoIpU/4xH5IfnXCrmfOtV74W67zCY60T5JsmbH28cuzlU9qtK3yZt3xu/Y9ja1OxvNW3HrZF8/FypKssuDf2k97+Zf4/ObNm7t007YXYghygY+sivjt1RhrQur7g+67+BvPD/FlsUUIxrCv1oklSf2iNX8nAu1DgIShfTZvd4v/6I+c+9M/de7OnXwcfu/3nPuTP/nut9jXKy10mY+f0KG0JC8R0Y3QM/ryvV/TLP/GTLMkI/oZfjKWRxgwi5o3s96LMCAZ0TOfebXW/gpDXhKKxNGfQS1yaC2jXwKkN5v7pEmen7daIHi9+OKLWdmMzMr307GMbr7OsyUMRfXtGvciwqAJkT/jXNSWIsKg2yFlXkhYiwiDb488wtDLvmJbPB+rM1omSnX0vb5/lSUM4iNCpLFCV0SG83TNs41fkpTXH4pssXr16g6BLYOxb99+/aXdgwhbTwTaiQAJQzvt3t5W/9Zv9W776tXO/eM/fndN7OsfS8oboIUASCmM3vSM8gvUUaNsQMogdEmBNCBvVUBKkqS2WycdoYRBarGldKRohUHPdpdJqnoloWXIE9qfR5akvCbPCaAX8HrjjTc6pSg66csjDPLd7du33bZt27IkUZe4FJVNldVNX6fLRLC/RGbj/VKzohWGIr3KEAaZ5c7DbzaEQewEzIsIA8iET1B1eY4mx730wwz/bEqS9OoHZBZtStalX3n9UNosupYtSfIJd6+2asJQBmN/FYMlSe0dItlyIlCEAAkDfaNdCPz+7zv3F3/h3PR0frv/8A+dw6qCfGJf/1hO3j4FnUjgMtmwi79lI60uM8nbx6BLNfD7nDlz3CuvvJIltvpe2ZjqJ21FJUn6XtS9b9mypWdJEp4rmzB9PfKSql4z8HolBjigRCnvVaJ+Uu6XGmF2GeU+eRuh/ZIryPETV9E7L7nSOuqNwzq51Qlgnm5YrdB64HoQE3l7lsjA82Uzu7/p2d9DkKeXXgkoWmFAQlmkY5GtxGcfPXr0RKmc6AG/w56QXoQBsnV5ze/8zu9kOPTa9AzZsC8wE4L57bffZiTy9ddfd3/3d3+XmaLX5nx5htjBJwxiG7QBz8ReGLQ1z96CnWAhe0WwyRwfv2TNJyRlfNlf3QrFuJevtWuQYGuJABHIQ4CEgX5BBIgAEWgAAiwTqcZIRRvRq3k6n0IEiAARGE4ESBiG065sFREgAkOGAAlDNQYlYagGRz6FCBCBdiFAwtAue7O1RIAIEAEiQASIABEgAkQgCAEShiC4eDERIAJEgAgQASJABIgAEWgXAiQM7bI3W0sEiAARIAJEgAgQASJABIIQIGEIgosXEwEiQASIABEgAkSACBCBdiFAwtAue7O1RIAIEAEiQASIABEgAkQgCAEShiC4eDERiIuAPnEY759P7dOkN/XgfITr16/3PSF7thjLWRf6YD15Zpk38pS5JkTHXvqEPCf2tfLef8jZs2dPdm5CjI8+MwTPhxycWcAPESACRIAIlEeAhKE8VrySCERHQE7jhSA5oCu60AABKROGVHTTJwCXIQNlrgkwkdmlofgXnZRcdQPqklO13nweESACRCAlBEgYUrIGdWk9AnKiK07o1ScB61lSnAq7bt26zsnJcrLsyZMnO/fo5O3OnTvuzJkz7uHDhw5/46Tl9evXZ9/JCc+YddUn+RZ9j3vzyIw+iRe/y6nTOB33/Pnz2T0ys4uZZV+fffv2ublz53adbCztGhkZcYcPH86egZN5f/rTn7qPPvrI3bx5s/NcfWKzdiKRqU+8xu9ysq4QtLt37zqcuuvPPuedfPzFF19kM9QaY8H+1q1bnfZC/3fffdedPn3aLV682H344YddeIuevgyNpeB45coVJ6c2Qy78BKcjQ9+8hFj8CH6isYNdt2/fnp2MjfbKieGwCeQ+ePAgs4E+rbjILyADH1wPf/rVr36VPRMfPBf/ySna/ink/gnlOH0cNoUdcGo1/KGs7+T5svaBPHx8zNEGOcn52LFjnXbJCd9ySrn2nV6Y6VOT805+bn2gIwBEgAg0DgEShsaZjAoPKwI6Ab127VpXgoiEdGxsLEuq8UFyh+RUly1Jkrhhw4auZBYk4ciRI1miKEQDz5CkTBLgo0ePOtyLJNRPoJYsWZLJQvJ16dIlt3//frdo0aJMF518rVixIktQt27d2tFz165d2d+i34IFC57QZ+PGjZluSNaQ/OPZaCOSZLQbCdv8+fOfKCXRshcuXOgmJiY6KzNyP5J7yJY2oG0nTpzIngWckdCjJAb360Rc/EwnnMDo9u3bmQzgChlon8beX2HQuuM3wTuPMOA70Q0YiN5IXKVtQgClBErbTZ6pCYMv/+LFi1l7tSztI/ABkQs74n7YB98LwYLvwFb37t3rlHz5Kwxo69KlS7P78j4aJzxX7AD/03Jwr+iQ5zt5vuwTBiGtkvALkUL78vxdt6vId3phlufHLIMa1sjNdhGBdiBAwtAOO7OVjxH4+zu/cf/r69+4h/83DUhefvZ77p8v/l4nudazyJIgYoYdCZMkRnom/tVXX+2Qhl6EQWZPca++zk/KZdYesmSGHLPRksTnlZ0UEYbp6Wk3OTnZBTQS37Vr13Zmc6GPJI56Rlpuwsw0EvLjx49nJETq3PUsvKyGFBEGEA6dwGnygr8Fc/29TnKFPMnM/Pe//333wgsvuE8++SRTE0SqF2EQAuUnpkL+NH7ATBNBn7hh1Qm/wye++uor9+Mf/7iLJOURBi1fkyh/FUr7iFwHu2uyqnU9d+5c1yqY7xtiI1nN8XucTxi0HXyyIfps3ry5y3fyfNlPzAdZYZDVPbS3yHdAXoowk5UV7ceyipZG5KEWRIAIEIEwBEgYwvDi1Q1H4M+vPUyqBfO/59y/XDkn0wnJDxJE/dHJlpQ5IHGVhFbP+PcqSepHGJAY6tl50cFPAovq1LXuUtZTVDuuk2BNGHwiITr45SNaBylXApkoIgx5bZNEswxhEHmYZf/666/ds88+6z799NNspUFITFWEQZMQ6Kaxgg3xQWnZD3/4w6ys6Pnnn8908ZNkvyRJ9AwlDH6CHkIYNHnRM/byfS/CoPHE9VaEIc/f9UpZHmHwMUsq4FAZIkAEiMCACJAwDAgcb2smAv/z9m/c/777G/fo/6Wh/w8WfM/9YOH3ukqIpNQnr3wlrxRJSlJ0sqmJBEon+hEGv2xHo+Mnw35JEpIqv2RKkl1dXiPPLCIMfvlLGcIgRAv1/IOWJPVbYRAZaOeWLVuczCxjZUPKxKoiDJCVV5KEVQwppUKN//j4eHYdav5R/++X/QxCGKRsLaQkSe+zKSKTebP0aGcvwtCrJKmML2v/LSKu2mb4W0gNVhR0uwYpSdJlXGlEGmpBBIgAEZgdAiQMs8OPdxOBShDQM786sUZS+Nprr7lTp065R48edTajoibb30ysN6fqzcllCYO+HzroTcpIJiEfiZTU8Os9DHpTKO6VlRG9uVVKh/C7Tvp0Qqc3i+I62XSqy2okgce1eCb2NsgGYFnpwH2on9clXrpMRG96LkMYdI099mmgvfo1qjr5lDZAN9n0nFcrn1eSJJuYxbZ6s7Bs3Ja9HNAJqwx6P4n4ziCEocxGdL0Z3l8F0HYB/tirIStmsrm6KJHP8/+8VSufbJYtSdJ7GATTzz77LNtLA79euXJlphqImE8Y/H4hvlN28774cYqvSa4kePEhRIAItAIBEoZWmJmNJALxEPCTuLzkL550PrkKBHwbVvHMYX8GMRt2C7N9RIAIaARIGOgPRIAIzBoBPRusZ6Fn/WA+oBYEmPyGw0zMwjHjHUSACDQXARKG5tqOmhMBIkAEiAARIAJEgAgQgegIkDBEh5gCiAARIAJEgAgQASJABIhAcxEgYWiu7ag5ESACRIAIEAEiQASIABGIjgAJQ3SIKYAIEAEiQASIABEgAkSACDQXARKG5tqOmg8hAvIKx5dffrlzgnNKzSx6135KOooueF3r9evXXewTduV1p/o1q6KDf+hcHTjpQ+mKXrs6qB692jroM2PcJ6/z1a+ljSHHP2wx7/WxMeTymUSACBCBuhEgYagbccojAj0QkAOrcMnu3budnHWQCmgpE4ZUdNPnSlgSBv8wt1R8aBA9Ql7VWyfmeWdRDNI+3kMEiAARSB0BEobULUT9WoWAJCA4TEyfNqsPQMPBUevWrcsOD7t582bnMDectiz36OQZB7f5h3KtX78++06/AlUfUFX0vT4QTpMZJHSTk5MdW8nMLg5o8w+YK3vg1bx587JDyUZGRhwObsPnxo0b7qc//an76KOPsrbjg8POduzY4fTBbKKIHD4nM+Nyjz647cKFC9mJyffv3+8cVif3+8mnPn1bYyzY37p1q9Ne6C8Hty1evNh9+OGHXXj7MqR9wH779u3ZoWzQSc9a6xntvO8hEydBb9y4sXMiNQ4ju3LlSucQO8jxD3YrI1v0Db0XvvHpp586HJQG/PWsv/Yb/T1k4ANfWb16tbt27Vr2b/HL6enpjr9pHHw7ywF+YmNggxWnsn6Z1090QMojDL7P6Nev4lA4aZccSqgPPdR+WYSZjgXi360KkmwsESACJgiQMJjATqFE4EkEdAKKBEmfUoyEdGxszMnpwEi0kJzq02N18uITBpxoiyRUiAakS+KEE3n37t3rjh496jArjSTET3KWLFmSyUKycunSpa7ThXWChFOQ5VRmyICeu3btyhor+i1YsCA7YVfrgwQXuiGhQvIPMiKzymg3kio54Vgjp2UvXLjQTUxMdFZm9Kw0ZEsb0DacoI02A+fTp0+7PXv2ONyP6+TUaJGjVwyAkZx0DSIm7dPY+ysMWndNODRh8K+5ePFiphM+WlexuW43kmckxLCnnF4MbIGznKjdizCUka3JoSYMZe7VGMsp2UJopG14vrYR/r53716nnEzbEm3XfuL3JD9h16d0w7dlFQ944YM2iD5l+olPGOQ0ayEzug/k9SXdrjJ+6WOW16eGaTWJYwMRIAJpIkDCkKZdqFULEdBJkU74McOOpEaSfJAGJClIbl599dUOaehFGCRxxL36Oj8plxl4yJIZcsx0SxKfV/ZTRBj0LLCYE7Oqa9eu7SSy0EcSbPzmrxJg1hmE4/jx427r1q0ZmREiIisakqgVEQYQDj/B1HX+Qsw0qdEJmJAnmfX//ve/71544QX3ySefZLqASPUiDEKg/ORRyF9egqvJopAgrNTIao3giRlpkIilS5dmZM8nZmUIg9avyAeLCEOZezX5hX5ib+isSa9PUvUKm1+SBLw///zzLuKqCViRXiJf4yXP3rx5c5df5vUTkEyfMGg98Vu/FQa5Po/4FPmlxkyv5EEe9020cLBgk4mAAQIkDAagU6QdAsf/6zn3/v/4e/fN1w/tlFCSX/9XG9z4f/oXnURPZit1QiiJoJAEJK7ynZ7x71WS1I8wgBDo2XmR7xOEon0CulRGyiT0TLsG2z8hV67ziURRAuiTKUkOiwhDXttCCIPIwyz0119/7Z599tmsxAYrDUJi6iAM2r69kla9kpMyYZA2yCpZCGHAvUUvCOhFwPJIoRVhyOtL/QiDj1kSQYxKEAEi0AoESBhaYWY2UhD4D6/8WVJgLP5nz7r/fOpfZ8mPn7Dnla/klSJJKZGe8dZEAqUz/QgDZk51eURRQppXkgTd/ZIp3K9Lf/QMdRFhQPIt5SF6ht9PADVWkgCijGjQkqR+KwwiA3K3bNnSKfXByoaUidVBGDBTL6VHsjoB3fTsuyaVuiQJpUriA7psCWVgZVYJZrvCIGVfISVJvVYYxD/RXl2ig+/7EYZeJUll+kkvsia/aX/Q5VVY6dLtGqQkSZdxJRXMqAwRIAJDjQAJw1Cbl43zETj8X/7G/fLYJfft3TRWGN78d5vdW/9+c1fSp5MhJAevvfaaO3XqlHv06FFng7MuT5EZfb1pWW9OLksY9P3QQZ4rSSjkI9mRGn5JIv2NprhXNm/qDZpSOoTfdWKmVyK0LFwnG0N1UisJPK7FM7G3QfYdyEqHbHbVpT263ElvLi1DGHQdvCS9+jWqOkGUNkA32fQsKxE+WeqX4PpEUq/k6E3hsnEWdp8zZ4575ZVXuvYwSCka5OuN0XURhqKN5do//E3POrEW34QP/u7v/q57//33sw3henO+9Jt+hEH7j+/ngxAGvSqY12dWrlyZqYbN5z5h8Ptcmc34eX1KSvUY8YkAESACsRAgYYiFLJ9LBFqCgJ8Eh7wCsyUQtbqZ9Idw8xOzcMx4BxEgAnERIGGIiy+fTgRagYCe+c6b9W0FCGxkLgJMfsMdg5iFY8Y7iAARiIsACUNcfPl0IkAEiAARIAJEgAgQASLQaARIGBptPipPBIgAESACRIAIEAEiQATiIkDCEBdfPp0IEAEiQASIABEgAkSACDQagf8PY5tnWvxCrJ0AAAAASUVORK5CYII=">
          <a:extLst>
            <a:ext uri="{FF2B5EF4-FFF2-40B4-BE49-F238E27FC236}">
              <a16:creationId xmlns:a16="http://schemas.microsoft.com/office/drawing/2014/main" id="{69E6D3E6-40CD-449D-B23C-CEF5B512BAF9}"/>
            </a:ext>
          </a:extLst>
        </xdr:cNvPr>
        <xdr:cNvSpPr>
          <a:spLocks noChangeAspect="1" noChangeArrowheads="1"/>
        </xdr:cNvSpPr>
      </xdr:nvSpPr>
      <xdr:spPr bwMode="auto">
        <a:xfrm>
          <a:off x="1219200" y="3327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1089660</xdr:colOff>
      <xdr:row>42</xdr:row>
      <xdr:rowOff>160020</xdr:rowOff>
    </xdr:from>
    <xdr:to>
      <xdr:col>5</xdr:col>
      <xdr:colOff>25905</xdr:colOff>
      <xdr:row>42</xdr:row>
      <xdr:rowOff>3835464</xdr:rowOff>
    </xdr:to>
    <xdr:pic>
      <xdr:nvPicPr>
        <xdr:cNvPr id="16" name="Picture 15">
          <a:extLst>
            <a:ext uri="{FF2B5EF4-FFF2-40B4-BE49-F238E27FC236}">
              <a16:creationId xmlns:a16="http://schemas.microsoft.com/office/drawing/2014/main" id="{4762DF2B-2DEF-48E6-B5AC-D84B233E4D44}"/>
            </a:ext>
          </a:extLst>
        </xdr:cNvPr>
        <xdr:cNvPicPr>
          <a:picLocks noChangeAspect="1"/>
        </xdr:cNvPicPr>
      </xdr:nvPicPr>
      <xdr:blipFill>
        <a:blip xmlns:r="http://schemas.openxmlformats.org/officeDocument/2006/relationships" r:embed="rId1"/>
        <a:stretch>
          <a:fillRect/>
        </a:stretch>
      </xdr:blipFill>
      <xdr:spPr>
        <a:xfrm>
          <a:off x="1089660" y="7856220"/>
          <a:ext cx="5837425" cy="3670364"/>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4</xdr:col>
      <xdr:colOff>76200</xdr:colOff>
      <xdr:row>7</xdr:row>
      <xdr:rowOff>48260</xdr:rowOff>
    </xdr:from>
    <xdr:to>
      <xdr:col>11</xdr:col>
      <xdr:colOff>264160</xdr:colOff>
      <xdr:row>23</xdr:row>
      <xdr:rowOff>100965</xdr:rowOff>
    </xdr:to>
    <xdr:pic>
      <xdr:nvPicPr>
        <xdr:cNvPr id="2" name="Picture 1">
          <a:extLst>
            <a:ext uri="{FF2B5EF4-FFF2-40B4-BE49-F238E27FC236}">
              <a16:creationId xmlns:a16="http://schemas.microsoft.com/office/drawing/2014/main" id="{7D7073C1-391A-468D-8BA4-95C6719E555E}"/>
            </a:ext>
          </a:extLst>
        </xdr:cNvPr>
        <xdr:cNvPicPr>
          <a:picLocks noChangeAspect="1"/>
        </xdr:cNvPicPr>
      </xdr:nvPicPr>
      <xdr:blipFill>
        <a:blip xmlns:r="http://schemas.openxmlformats.org/officeDocument/2006/relationships" r:embed="rId1"/>
        <a:stretch>
          <a:fillRect/>
        </a:stretch>
      </xdr:blipFill>
      <xdr:spPr>
        <a:xfrm>
          <a:off x="4808220" y="2181860"/>
          <a:ext cx="5369560" cy="2963545"/>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6</xdr:col>
      <xdr:colOff>121920</xdr:colOff>
      <xdr:row>1</xdr:row>
      <xdr:rowOff>182880</xdr:rowOff>
    </xdr:from>
    <xdr:to>
      <xdr:col>16</xdr:col>
      <xdr:colOff>388620</xdr:colOff>
      <xdr:row>24</xdr:row>
      <xdr:rowOff>24130</xdr:rowOff>
    </xdr:to>
    <xdr:graphicFrame macro="">
      <xdr:nvGraphicFramePr>
        <xdr:cNvPr id="4" name="Chart 3">
          <a:extLst>
            <a:ext uri="{FF2B5EF4-FFF2-40B4-BE49-F238E27FC236}">
              <a16:creationId xmlns:a16="http://schemas.microsoft.com/office/drawing/2014/main" id="{378E509F-A26F-4A2F-97E9-D56D79F4266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304800</xdr:colOff>
      <xdr:row>1</xdr:row>
      <xdr:rowOff>175260</xdr:rowOff>
    </xdr:from>
    <xdr:to>
      <xdr:col>14</xdr:col>
      <xdr:colOff>292524</xdr:colOff>
      <xdr:row>23</xdr:row>
      <xdr:rowOff>144780</xdr:rowOff>
    </xdr:to>
    <xdr:pic>
      <xdr:nvPicPr>
        <xdr:cNvPr id="2" name="Picture 1">
          <a:extLst>
            <a:ext uri="{FF2B5EF4-FFF2-40B4-BE49-F238E27FC236}">
              <a16:creationId xmlns:a16="http://schemas.microsoft.com/office/drawing/2014/main" id="{9523AECC-5761-410C-89B1-29D75A22636D}"/>
            </a:ext>
          </a:extLst>
        </xdr:cNvPr>
        <xdr:cNvPicPr>
          <a:picLocks noChangeAspect="1"/>
        </xdr:cNvPicPr>
      </xdr:nvPicPr>
      <xdr:blipFill>
        <a:blip xmlns:r="http://schemas.openxmlformats.org/officeDocument/2006/relationships" r:embed="rId1"/>
        <a:stretch>
          <a:fillRect/>
        </a:stretch>
      </xdr:blipFill>
      <xdr:spPr>
        <a:xfrm>
          <a:off x="304800" y="373380"/>
          <a:ext cx="8522124" cy="399288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xdr:from>
      <xdr:col>11</xdr:col>
      <xdr:colOff>9525</xdr:colOff>
      <xdr:row>1</xdr:row>
      <xdr:rowOff>190500</xdr:rowOff>
    </xdr:from>
    <xdr:to>
      <xdr:col>26</xdr:col>
      <xdr:colOff>225915</xdr:colOff>
      <xdr:row>28</xdr:row>
      <xdr:rowOff>113311</xdr:rowOff>
    </xdr:to>
    <xdr:graphicFrame macro="">
      <xdr:nvGraphicFramePr>
        <xdr:cNvPr id="7" name="Chart 6">
          <a:extLst>
            <a:ext uri="{FF2B5EF4-FFF2-40B4-BE49-F238E27FC236}">
              <a16:creationId xmlns:a16="http://schemas.microsoft.com/office/drawing/2014/main" id="{5EEFE007-D1CE-4C86-9DA0-71B4AE8F7A5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8</xdr:col>
      <xdr:colOff>152400</xdr:colOff>
      <xdr:row>1</xdr:row>
      <xdr:rowOff>297180</xdr:rowOff>
    </xdr:from>
    <xdr:to>
      <xdr:col>23</xdr:col>
      <xdr:colOff>543239</xdr:colOff>
      <xdr:row>22</xdr:row>
      <xdr:rowOff>94452</xdr:rowOff>
    </xdr:to>
    <xdr:graphicFrame macro="">
      <xdr:nvGraphicFramePr>
        <xdr:cNvPr id="3" name="Chart 2">
          <a:extLst>
            <a:ext uri="{FF2B5EF4-FFF2-40B4-BE49-F238E27FC236}">
              <a16:creationId xmlns:a16="http://schemas.microsoft.com/office/drawing/2014/main" id="{9DB54EEC-A696-4010-B9F5-5BEBF10007E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4</xdr:col>
      <xdr:colOff>7620</xdr:colOff>
      <xdr:row>2</xdr:row>
      <xdr:rowOff>53340</xdr:rowOff>
    </xdr:from>
    <xdr:to>
      <xdr:col>15</xdr:col>
      <xdr:colOff>502286</xdr:colOff>
      <xdr:row>17</xdr:row>
      <xdr:rowOff>68580</xdr:rowOff>
    </xdr:to>
    <xdr:graphicFrame macro="">
      <xdr:nvGraphicFramePr>
        <xdr:cNvPr id="3" name="Chart 2">
          <a:extLst>
            <a:ext uri="{FF2B5EF4-FFF2-40B4-BE49-F238E27FC236}">
              <a16:creationId xmlns:a16="http://schemas.microsoft.com/office/drawing/2014/main" id="{012B5229-38E3-4F18-B0A4-BCE899112CD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4</xdr:col>
      <xdr:colOff>113030</xdr:colOff>
      <xdr:row>3</xdr:row>
      <xdr:rowOff>35560</xdr:rowOff>
    </xdr:from>
    <xdr:to>
      <xdr:col>12</xdr:col>
      <xdr:colOff>341630</xdr:colOff>
      <xdr:row>17</xdr:row>
      <xdr:rowOff>113030</xdr:rowOff>
    </xdr:to>
    <xdr:graphicFrame macro="">
      <xdr:nvGraphicFramePr>
        <xdr:cNvPr id="3" name="Chart 2">
          <a:extLst>
            <a:ext uri="{FF2B5EF4-FFF2-40B4-BE49-F238E27FC236}">
              <a16:creationId xmlns:a16="http://schemas.microsoft.com/office/drawing/2014/main" id="{4BD55481-F331-4A48-A7B7-CD69EC64087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editAs="oneCell">
    <xdr:from>
      <xdr:col>9</xdr:col>
      <xdr:colOff>0</xdr:colOff>
      <xdr:row>5</xdr:row>
      <xdr:rowOff>0</xdr:rowOff>
    </xdr:from>
    <xdr:to>
      <xdr:col>9</xdr:col>
      <xdr:colOff>304800</xdr:colOff>
      <xdr:row>6</xdr:row>
      <xdr:rowOff>137160</xdr:rowOff>
    </xdr:to>
    <xdr:sp macro="" textlink="">
      <xdr:nvSpPr>
        <xdr:cNvPr id="43009" name="AutoShape 1" descr="data:image/png;base64,iVBORw0KGgoAAAANSUhEUgAAA6wAAAFgCAYAAAC/jvSiAAAgAElEQVR4XuydC3hV1Zn3X8g9IeSeQIIGSBCiJKAIEq1BJ4wGO5SLdGbqBTswDDr6lcqotXylWnGonzpYOqWWcaAVFacWFUpHYyVFYhVqgGICBjRcgiSQQEgC5B7ge951sjfr7Oxzzj4n57L3Of/1PHmS7LP3uvzW2mfv/3rf9a5BhAQCIAACIAACIAACIAACIAACIAACJiQwiOt0/Pjxyx0dHSasHqoEAiAAAiAAAtYiEBsbS+3t7daqNGoLAiAAAiAAAuYksF0I1kOHDl2+5pprzFlF1AoEQAAEQAAEQAAEQAAEQAAEQCDkCHz55ZcEwRpy3Y4GgwAIgAAIgAAIgAAIgAAIgID5CUCwmr+PUEMQAAEQAAEQAAEQAAEQAAEQCEkCEKwh2e1oNAiAAAiAAAiAAAiAAAiAAAiYnwAEq/n7CDUEARAAARAAARAAARAAARAAgZAkAMEakt2ORoMACIAACIAACIAACIAACICA+QlAsJq/j1BDEAABEAABEAABEAABEAABEAhJAhCsIdntaDQIgAAIgAAIgAAIgAAIgAAImJ+A6QXrunXrqKysTJCcOHEiLVmyhKKioqi0tJQ2bNggjhcXF9PChQvF346Om78rUEMQAAEQAAEQAAEQAAEQAAEQAAGZgKkFa21tLW3dupUWLVokRCqL18mTJ1NCQgKtX7+eli5dStHR0bR69WoqKSlxeLygoAC9DgIgAAIgAAIgAAIgAAIgAAIgYDEClhKsGzdupFtuuYWqq6sFZhapnNiqKiftceV/i/UNqgsCIAACIAACIAACIAACIAACIU3A1IJVEaOK6++TTz5JbC1VBKosTOvq6igrK6ufkOXjirtwSPc0Gg8CIAACIAACIAACIAACIAACFiNgesHKbsBKYsvq8uXLaefOnXbCtLKykioqKvoJVuU4BKvFRiWqCwIgAAIgAAIgAAIgAAIgAAJEZGrBypZU2ULqyvVX6VG4BGNsgwAIgAAIgAAIgAAIgAAIgID1CVhKsLK1ld1+8/Ly1KBL3AWrVq2iBQsWiN5QgjHJx7Ozsw33VFNTE/EPEgiAAAiAAAiAAAiAAAiAAAiAgGsCKSkpxD++SKYWrF1dXSIC8L59+0TbHW1rM3/+fLsATMqaV/m4L+AhTxAAARAAARAAARAAARAAARAAAd8RMLVg9V2zkTMIgAAIgAAIgAAIgAAIgAAIgIDZCUCwmr2HUD8QAAEQAAEQAAEQAAEQAAEQCFECEKwh2vFoNgiAAAiAAAiAAAiAAAiAAAiYnQAEq9l7CPUDARAAARAAARAAARAAARAAgRAlAMEaoh2PZoMACIAACIAACIAACIAACICA2QlAsJq9h1A/EAABEAABEAABEAABEAABEAhRAhCsIdrxaDYIgAAIgAAIgAAIgAAIgAAImJ0ABKvZewj1AwEQAAEQAAEQAAEQAAEQAIEQJQDBGqIdj2aDAAiAAAiAAAiAAAiAAAiAgNkJQLCavYdQPxAAARAAARAAARAAARAAARAIUQIQrCHa8Wg2CIAACIAACIAACIAACIAACJidAASr2XsI9QMBEAABEAABEAABEAABEACBECUAwRqiHY9mgwAIgAAIgAAIgAAIgAAIgIDZCUCwmr2HUD8QAAEQAAEQAAEQAAEQAAEQCFECEKwh2vFoNgiAAAiAAAiAAAiAAAiAAAiYnQAEq9l7CPUDARAAARAAARAAARAAARAAgRAlAMEaoh2PZoMACIAACIAACIAACIAACICA2QlAsJq9h1A/EAABEAABEAABEAABEAABEAhRAhCsIdrxaDYIgAAIgAAIgAAIgAAIgAAImJ0ABKvZewj1AwEQAAEQAAEQAAEQAAEQAIEQJQDBGqIdj2aDAAiAAAiAAAiAAAiAAAiAgNkJQLCavYdQPxAAARAAARAAARAAARAAARAIUQKmFqylpaW0YcMGu66ZP38+lZSUkPxZcXExLVy4UJzn6HiI9i+aDQIgAAIgAAIgAAIgAAIgAAKWJWBqwSpT7erqoldeeYVmzpwpDq9fv56WLl1K0dHRtHr1aiFiExISdI8XFBRYtoNQcRAAARAAARAAARAAARAAARAIVQKWEay1tbW0detWWrRoEW3fvl30F4tUTmxVlZP2uPJ/qHYy2g0CIAACIAACIAACIAACIAACViRgGcG6bt06mjx5MrG1VBGosjCtq6ujrKysfkKWjyvuwlbsINQZBEAABEAABEAABEAABEAABEKVgCUEa2trK61du5YWL14s3H61grWyspIqKir6CVblOARrqA5vtBsEQAAEQAAEQAAEQAAEQMDKBCwhWPUsqgzdFy7BTU1NxD9IIAACIAACIAACIAACIAACIAACrgmkpKQQ//gimV6wsnV11apVtGDBAsrOzhYMeD2rEnSJ/1c+57/1jivX+QIg8gQBEAABEAABEAABEAABEAABEPANAdMLVnbrZQvrkiVLKCoqSqUgb1+jbHXDHzo67ht8yBUEQAAEQAAEQAAEQAAEQAAEQMBXBEwvWH3VcOQLAiAAAiAAAiAAAiAAAiAAAiBgbgIQrObuH9QOBEAABEAABEAABEAABEAABEKWAARryHY9Gg4CIAACIAACIAACIAACIAAC5iYAwWru/kHtQAAEQAAEnBAorX6NPqh+g+7Mu5dK8u4HKxAAARAAARAAgSAjAMEaZB2K5oAACIBAKBF49J0StbnLS16l5NiMUGo+2goCIAACIAACQU8AgjXouxgNBAEQAIHgJSALVlhZg7ef0TIQAAEQAIHQJQDBGrp9j5aDAAiAgOUJyIKVratsZUUCARAAARAAARAIHgIQrMHTl2gJCIAACIQUgY6eC7Rs6zy7Nj986/OUm1YQUhzQWBAAARAAARAIZgIQrMHcu2gbCIAACAQxgZrTlbTm4yfsWjj56ul0z42PBXGr0TQQAAEQAAEQCC0CEKyh1d9oLQiAAAgEDQE9wcqNWzlzE8VEDAmadqIhIAACIAACIBDKBCBYQ7n30XYQAAEQsDABR4L1O5OW0pTsOyzcMlQdBEAABEAABEBAIQDBirEAAiAAAiBgSQKOBGtWwmh6rPiXlmwTKg0CIAACIAACIGBPAIIVIwIEQAAEQMCSBGTBmpkwiupbj6rteKx4DWUl5FiyXag0CIAACIAACIDAFQIQrBgNIAACIAACliQgC9ac1HzibW0qjm8TbSnKmU1zJjxoyXah0iAAAiAAAiAAAhCsGAMgAAIgAAIWJ7Cj5l3aXLlWFaj5mTerUYNjIuJo5cy3Ld5CVB8EQAAEQAAEQAAWVowBEAABEAABSxIorX6NPqh+Q9T9zrx7qSTvfnqmdD41tzeKYwi+ZMluRaVBAARAAARAwI4ABCsGBAiAAAiAgCUJ6AlW+dj44YW0sPApS7YNlQYBEAABEAABELARgGDFSAABEAABELAkAT3Bera9gVaUPqC256W5pZZsGyoNAiAAAiAAAiAAwYoxAAIgAAIgYGECeoKVm/PoOyUQrBbuV1QdBEAABEAABGQCsLBiPIAACIAACFiSgCPB+kLZQ+oWNw/f+jzlphVYsn2oNAiAAAiAAAiAAFyCMQZAAARAAAQsSsCRYP1F+eN0+EyVaBUEq0U7F9UGARAAARAAgT4CsLBiKIAACIAACFiSgCNhCsFqye5EpUEABEAABEBAl4DpBWtrayutWLGC6uvrKT4+npYtW0bZ2dlUWlpKGzZsEI0qLi6mhQsXir8dHUf/gwAIgAAIBBcBR8L03c9/ReWHN4vGzi5YTNNy5wRXw9EaEAABEAABEAghAqYWrF1dXbR69WoqKSmhgoIra5Bqa2tp/fr1tHTpUoqOjlbPSUhI0D0uXxtCfYumggAIgEBQE3AkWB25Cgc1DDQOBEAABEAABIKUgKkFKwvTrVu30qJFiygqKkrtAraicmIhy0n5XzlBe1z5P0j7EM0CARAAgZAkAMEakt2ORoMACIAACIQYAVML1srKSnruuefULsnMzKTly5fTzp07+wnWuro6ysrK0j2uuAuHWN+iuSAAAiAQ1AQcCdaq+k9p/a5nRNvHDy+khYVPBTUHNA4EQAAEQAAEgpmA6QVrRUWFuj513bp1qijlTlEspyxs+TytYFWOQ7AG8xBG20AABEKVgCPBWnO6ktZ8/ITAkpOaT48UvRCqiNBuEAABEAABELA8AUsJVkfC1JsuwU1NTcQ/SCAAAiAAAuYm8Pqhp+l8z1lRyfvGPk3xEcni7/q2Gtpy9Ofi7+GxOTR79BJzNwS1AwEQAAEQAAGLE0hJSSH+8UUytWA1ElyJoaxatYoWLFgg+CjBmOTjHFUYCQRAAARAILgIPPqOLY4Bp5fm2mIbcDrb3kArSh8Qf8dExNHKmW8HV8PRGhAAARAAARAIIQKmFqzcD0a2r5k/f75dACZluxv5eAj1KZoKAiAAAiFBwJFg5cY7+ywk4KCRIAACIAACIBAkBEwvWIOEM5oBAiAAAiDgZQIQrF4GiuxAAARAAARAwIQEIFhN2CmoEgiAAAiAgGsCzgTrM6Xzqbm9UWSyvORVSo7NcJ0hzgABEAABEAABEDAdAQhW03UJKgQCIAACIGCEgDPB6iiCsJF8cQ4IgAAIgAAIgIB5CECwmqcvUBMQAAEQAAE3CECwugELp4IACIAACICARQlAsFq041BtEAABEAhlAnWth+nFsocFgsyEUfR48ct2ONbt/AntP7lTHPvOpKU0JfuOUMaFtoMACIAACICAZQlAsFq261BxEAABEAhdAjWnK2nNx08IADmp+fRI0Qt2MEqrX6MPqt8Qx+7Mu5dK8u4PXVhoOQiAAAiAAAhYmAAEq4U7D1UHARAAgVAlAMEaqj2PdoMACIAACIQaAQjWUOtxtBcEQAAEgoCAK8G6o+Zd2ly5VrS0KGc2zZnwYBC0Gk0AARAAARAAgdAjAMEaen2OFoMACICA5Qm4EqyuPrc8ADQABEAABEAABEKEAARriHQ0mgkCIAACwUTAlSB19XkwsUBbQAAEQAAEQCCYCUCwBnPvom0gAAIgEKQEquo/pfW7nhGtGz+8kBYWPmXXUjmKcFbCaHqs+JdBSgLNAgEQAAEQAIHgJgDBGtz9i9aBAAiAQFASMBIF2Nk+rUEJBY0CARAAARAAgSAkAMEahJ2KJoEACIBAsBOAYA32Hkb7QAAEQAAEQMBGAIIVIwEEQAAEQMByBNwVrCtnbqKYiCGWaycqDAIgAAIgAAKhTgCCNdRHANoPAiAAAhYkYESw/qL8cTp8pkq07uFbn6fctAILthRVBgEQAAEQAIHQJgDBGtr9j9aDAAiAgCUJQLBasttQaRAAARAAARBwmwAEq9vIcAEIgAAIgECgCUCwBroHUD4IgAAIgAAI+IcABKt/OKMUEAABEAABLxLYuPtFqji+TeT4nUlLaUr2Hf1yNyJqvVglZAUCIAACIAACIOADAhCsPoCKLEEABEAABHxLwMj6VAhW3/YBcgcBEAABEAABfxCAYPUHZZQBAiAAAiDgVQIQrF7FicxAAARAAARAwLQEIFhN2zWoGAiAAAiAgCMCRgRrVf2ntH7XMyKLnNR8eqToBQAFARAAARAAARCwGAFTC9bW1lZasWIF1dfXC6wTJ06kJUuWUFRUFJWWltKGDRvE8eLiYlq4cKH429Fxi/ULqgsCIAACIOCEgBHBWnO6ktZ8/AQEK0YSCIAACIAACFiYgOkF69q1a2nx4sWUkJCgYq6traX169fT0qVLKTo6mlavXk0lJSXiHL3jBQXYe8/CYxRVBwEQAIF+BCBYMShAAARAAARAIDQIWFKwshWVE4tUTsr/Spdpjyv/h0aXopUgAAIgEPwEjAjWjp4LtGzrPAEjJiKOVs58O/jBoIUgAAIgAAIgEGQETC9YZZfg+fPnC5GqJ1jr6uooKyurn5Dl44q7cJD1HZoDAiAAAgEnoETivTPvXirJu99v9Xn0HduEJaeX5tomMfWS0fP8VnEUBAIgAAIgAAIg4BYBUwtWuSXKelYWrcqaVsVyWllZSRUVFf0Eq3IcgtWtMYGTQQAEQMAwgUAJQqPlGj3PcINxIgiAAAiAAAiAgF8JWEawMpV169bR5MmT+wlWuAT7dcygMBAAARBQCQRKEBot94Wyh6i+9aio72PFaygrIQe9BwIgAAIgAAIgYCEClhGsbGFdtWoVLViwQOBVgivx366OZ2dnG+6SpqYm4h8kEAABEAAB1wRe3v899aSHxv/c9QVeOsNouZuPrKaT7YdFqbNGfY8y43K9VANkAwIgAAIgAAIgoBBISUkh/vFFMrVglbeo4cY/+eSTpET8lT9T1rbyOY6O+wIe8gQBEACBUCZwtr2BVpQ+oCLwpwXTqIXVSHCmUO5DtB0EQAAEQAAEzE7A1ILV7PBQPxAAARAIZQLyPqfM4eFbn6fcNP9sI2ZUsG7c/SJVHN8muml2wWKaljsnlLsMbQcBEAABEAAByxGAYLVcl6HCIAACIGAOAoESrPJ2NdHhsfTTb73jEIgSxZhP8HckY3P0EmoBAiAAAiAAAtYmAMFq7f5D7UEABEAgYAQCJVjlcnNS8+mRohcgWAM2ClAwCIAACIAACPiWAASrb/kidxAAARAIWgJWEKyf1f6R3tyzSvTB5Kun0z03Pha0/YGGgQAIgAAIgEAwEoBgDcZeRZtAAARAwA8EtIJ1wdQfU37mzT4v2R0Lqzvn+rziKAAEQAAEQAAEQMBtAhCsbiPDBSAAAiAAAkxAK1j9tUbUHRHqzrnoVRAAARAAARAAAfMRgGA1X5+gRiAAAiBgCQJyQCOusBkFa13rYXqx7GHBMzk2g5aXvGoJtqgkCIAACIAACICAjQAEK0YCCIAACICARwSsIFi5YUa3wPEIAi4CARAAARAAARDwKQG/CdbKykp67rnn7BqTmZlJy5cvp4SEBJ82EpmDAAiAAAh4n0CgBOuOmndpc+Va0aCinNk0Z8KDThsHwer9vkeOIAACIAACIOAvAn4RrK2trbRq1SpasGABZWdn+6ttKAcEQAAEQMCHBAIlWN3dW/WHv59Lnb3tgsTKmZsoJmKID6kgaxAAARAAARAAAW8S8Jtg3bRpE913330UFRXlzfojLxAAARAAgQAR0ArW8cMLaWHhUz6vjbuC9Rflj9PhM1WiXg/f+jzlphX4vI4oAARAAARAAARAwDsE/CJYuaqlpaWixiUlJd6pOXIBARAAARAIKAGtYM1JzadHil7weZ0gWH2OGAWAAAiAAAiAgGkI+EywdnV10erVq2nfvn0OG4s1rKYZB6gICIAACLhNYN3On9D+kzvV68wqWOV6+muvWLdh4gIQAAEQAAEQAAFdAj4TrOANAiAAAiAQ3ARkV1tuqVkFq7sW2eDuNbQOBEAABEAABKxFwKeClYMtrVixgurr62n+/PlwB7bW2EBtQQAEQMApAQhWDBAQAAEQAAEQAAFfE/CpYJUrv27dOiorKxOH4Ars625F/iAAAiDgewJawZocm0HLS171ecHuBlGSLaxGtsHxeQNQAAiAAAiAAAiAgGECfhOsco0Uyysfwz6shvsKJ4IACICAqQhoBStX7qW5tgB7vkzuCtaa05W05uMnRJX85bbsy/YjbxAAARAAARAIJQJ+FazaQEwTJ06kJUuWYKubUBpxaCsIgEDQEIBgDZquRENAAARAAARAwLQEfC5YKysr6bnnnlMBYC2raccCKgYCIAACbhFYUfoAnW1vsLsGFla3EOJkEAABEAABEAABFwR8KlgRdAnjDwRAAASCl8Cj7/TfV9uMgpV7QK6rP+oYvL2OloEACIAACICAfwn4VLDKTSktLaUNGzaoh5588kkqKCjwb2tRGgiAAAiAgNcIQLB6DSUyAgEQAAEQAAEQcEDAb4JVWz5HDa6urkbQJQxNEAABELAoAT3B+vCtz1Numm8nI2VXZI5KzNGJXSVYWF0RwucgAAIgAAIgYE4CfhWs2vWsRq2simtxXl4eLVy4UJCULbbFxcUuj5sTP2oFAiAAAtYlECjB6on49OQa6/YMag4CIAACIAACwUPAp4JVGxXY0/1X2RqrJBastbW1tH79elq6dClFR0fT6tWrqaSkhBISEnSPw/U4eAYsWgICIGAeAlYSrD/8/Vzq7G0X8FbO3EQxEUPMAxI1AQEQAAEQAAEQcEjAp4KVLaPbt2+n2bNne9wFbJWtqKigyZMni98sWNm6yolFKiflf6UQ7XHlf48rgQtBAARAAATsCHT0XKBlW+f1o+IPl2BPrKXu7t2K7gYBEAABEAABEDAHAZ8K1oE2kS20r7/+Os2bN09YVZ0J1rq6OsrKyuonZPm44kY80PrgehAAARAAARuBmtOVtObjJyBYMSBAAARAAARAAAR8SsDUglW2pCqWVj0Lq/KZVrDK1/iUIjIHARAAgRAj4EiwfmfSUpqSfYdPacDC6lO8yBwEQAAEQAAETEXAp4JVG2RJ23JXa1p57WpZWZndZRxgSc+SKp80EJfgpqYm4h8kEAABEAABxwTq22poy9Gf9zvhxvQSmpx+l0/Rvbz/e2r+D43vXwe9wjcfWU0n2w+Lj2aN+h5lxuX6tI7IHARAAARAAARCiUBKSgrxjy+STwUru/GuXLmSpkyZMmC3XNlaKgddYiirVq2iBQsWCD5KMCb5eHZ2ti/YIU8QAAEQCFkCjiysd+bdSyV59/uMS13rYXqx7GGRf2bCKHq8+GVDZWENqyFMOAkEQAAEQAAETEfAp4JVaa1iaY2Pj6dly5aRJwJS694rb2szf/58uwBMGzZsEEXLx01HHhUCARAAAQsTCJRglcvNSc2nR4peMEQRgtUQJpwEAiAAAiAAAqYj4BfBqrRa2U+1vr6e5L1TTUcFFQIBEAABEHBKwGqC9d3Pf0XlhzeLNs0uWEzTcuegh0EABEAABEAABCxAwK+CVebB61Orq6tp+fLlYv9UJBAAARAAAesQKK1+jT6ofqNfhX3tEuyphVWur6/raJ1eRE1BAARAAARAwPwE/CpYlTWt58+fp4kTJ9KSJUsoKirK/JRQQxAAARAAATsCsgBk19zDZ6rE5+646XqCFILVE2q4BgRAAARAAASsS8AvglVZbzqQNazWRYyagwAIgEDwEYBgDb4+RYtAAARAAARAwIwEfCpYvRkl2IzwUCcQAAEQCFUCgRKsVfWf0vpdzwjs44cX0sLCpwx1AVyCDWHCSSAAAiAAAiBgOgI+FawD3YfVdLRQIRAAARAAAUEgUILVU+Hp6XXobhAAARAAARAAgcAS8KlgDWzTUDoIgAAIgICvCFhNsO6oeZc2V64VOIpyZtOcCQ/6Cg3yBQEQAAEQAAEQ8CIBnwlWtq6uWbPG431XvdhGZAUCIAACIOBlAht3v0gVx7eJXDnqrhIxOCYijlbOfNvLpV3JzlNLqafBmnzWEGQMAiAAAiAAAiBgiIDPBCuXLu+7iqjAhvoDJ4EACICAJQj8ovxxNTLww7c+T2s+fkKt90tzS33WBghWn6FFxiAAAiAAAiBgSgI+Faxyi+UtbYqLi2nhwoWmBIJKgQAIgAAIuCYAweqaEc4AARAAARAAARAYOAG/CVa5qso2N3zsySefpIKCgoG3BDmAAAiAAAj4jQAEq99QoyAQAAEQAAEQCGkCARGsCvGuri5avXq1+HfJkiUUFRUV0p2BxoMACICAVQgESrDKa2e/M2kpTcm+wxAyrGE1hAkngQAIgAAIgIDpCPhcsK5bt44mT57cz4rKYvX111+nefPmUUJCgunAoEIgAAIgAAKOCWgF67qdT1Nnb7u4YOXMTRQTMcQn+LTl5qYZ89CBYPVJdyBTEAABEAABEPA5AZ8KVg66tHbtWlq8eLEQpewKnJmZKcQrBKvP+xYFgAAIgIDPCLxY9q9U13pE5P9Y8Rp69/Nf2QVhMiok3a2gp4K1o+cCLds6TxTn60jG7rYJ54MACIAACIAACDgm4HPBumnTJrrvvvuEuy8EK4YiCIAACAQHgUffKVEbwlGBPRWS7tIYSDnaOrtbNs4HARAAARAAARDwPwGfClZljSpbVEtKSiBY/d+/KBEEQAAEfEIAgtUnWJEpCIAACIAACICAhoBPBSuXJe/FqqXP7sHLly/HGlYMSxAAARCwGAEIVot1GKoLAiAAAiAAAhYl4HPBKnOBS7BFRwmqDQIgAAIaAhCsGBIgAAIgAAIgAAL+IOBXweqPBqEMEAABEAAB3xPQClYOulR+eLMoeHbBYpqWO8cnlRjIOtSBXOuTxiBTEAABEAABEAABlwQgWF0iwgkgAAIgAAJaAlrxV1r9Gn1Q/YY47c68e6kk736fQNOWW1VVRfyTn58vfpylZ0rnU3N7ozhlecmrlByb4ZM6IlMQAAEQAAEQAAHvEYBg9R5L5AQCIAACIUFAb0/TQAnWjRs3qsx5X+/IyEiHfTCQCMMh0bFoJAiAAAiAAAiYkAAEqwk7BVUCARAAATMTMKtgLSoqohEjRkCwmnnwoG4gAAIgAAIg4CYB0wvWdevWUVlZmWjW/PnzxfY4nDiA04YNG8TfxcXFtHDhQqfH3eSC00EABEAABBwQMItgffKWV9XnA1d11KhRVFhYCMGKkQsCIAACIAACQUTA1IK1traWjh07RtOmTRPb46xdu5YWL15MLS0ttH79elq6dClFR0fT6tWrhZBNSEjQPc77wCKBAAiAAAh4h4CeYN1R8y5trlwrCijKmU1zJjzoncKkXORyMxNG0fzxT9sJ1ri4OJo1axYEq9fJI0MQAAEQAAEQCBwBUwtWGQuL161bt9KiRYto+/bt4iPZ2iqfqz2u/B84zCgZBEAABIKHgJ5g1Tvm7RZry/j22MfsBCuXN2PGDEpKStItGmtYvd0jyA8EQAAEQAAEfE/A9IJVcQmOj4+nZcuWUXZ2tnAH1grWuro6ysrK0j2uuAv7HidKACY2nt0AACAASURBVAEQAIHgJ2AWwTotab6IECynG264gcaNGwfBGvzDEC0EARAAARAIEQKmF6xKP7BL8KpVq2jBggVUXV1tJ0wrKyupoqKin2BVjkOwhshoRjNBAAT8QkDP/dcfFtaq+k9p/a5nRBvHDy+kKUPm9hOsHHSJgy/pJX9FMvZLJ6AQEAABEAABEAgRApYRrNwfbG2dPHky1dfX2wlWxeKq9NlAXIKbmpqIf5BAAARAAAT0CVQ0vke7G22eLjeml9Dk9Luovq2Gthz9uTg2PDaHZo9e4nV82nKzeieqzwO5sBtvvFG3bL16e72SyBAEQAAEQAAEQpBASkoK8Y8vkqkFK1tIOXHQJNnCyseUoEv8t2J5dXSc3YiRQAAEQAAEvENAz1LpDwurttzwuuHU2NjYr1GOtreBhdU7/Y9cQAAEQAAEQMCfBEwtWFmkrlixQp1Bd7StjZHj/oSKskAABEAgmAnoCb+Ongu0bOs8tdkvzbVZYL2ZnAnWxMREEUGe09ixY2nSpEn9ioZg9WZvIC8QAAEQAAEQ8A8BUwtW/yBAKSAAAiAAAu4QcCT8Hn3Htk82J18I1nU7f0L7T+4U+X9n0lI699Vg1cLKIvXQoUPiM44SzNGCtQmC1Z1exrkgAAIgAAIgYA4CEKzm6AfUAgRAAAQsQyBQglW7Lc1nH+5Xmd1zzz20ceNG9X/ej5X3ZZUTBKtlhhgqCgIgAAIgAAIqAQhWDAYQAAEQAAG3CGzc/SJVHN8mrmFL55TsO8TfvrawuhKs5eXldOLECVGXqVOn0ujRo+3a9VntH+nNPavEsclXT6d7bnzMrXbjZBAAARAAARAAAf8TgGD1P3OUCAIgAAKWJqAVjrlpBX4RrC+W/SvVtR4RZT186/OktbAePHiQ9u7dKz7X297GH4GhLN2xqDwIgAAIgAAImJAABKsJOwVVAgEQAAEzE3AkWJ8pnU/N7baovctLXqXk2AyvNkO24D55y6tUVlYm8k9PT6fp06dTc3Mzvf/+++JYREQEffvb37YrH4LVq92BzEAABEAABEDALwQgWP2CGYWAAAiAQPAQcCRYHR1/9/NfUfnhzXRn3r1Ukne/xyBcCVbOeMuWLdTW1ibK4MBLHIBJSRCsHqPHhSAAAiAAAiAQMAIQrAFDj4JBAARAwJoE3BGs3tzuxohg3blzJx09elSAzc/PFz8QrNYcZ6g1CIAACIAACDABCFaMAxAAARAAAbcIuCNY5UBHXMjKmZsoJmKIW+XxyXWth+nFsofFdUmx6TQn63GqqqrqJ0w56BIHXxLnaba3gYXVbey4AARAAARAAAQCTgCCNeBdgAqAAAiAgLUIuCNY5YjC3EoOlqQEaXKn1VqxOS1pvq5g7e7upk2bNqlZc6RgjhjMCYLVHeI4FwRAAARAAATMQQCC1Rz9gFqAAAiAgGUIONq+Rk/ILtt6N3X02NaU+kOwchl79uyhQ4cO6YpWX2+9Y5lOREVBAARAAARAwCIEIFgt0lGoJgiAAAiYhYAj0Vda/Rp9UP2GqCYHWMpNnUBrPn7Crtryvq3utKeq/lNav+sZcUlOaj6N676TGhttEYmLi4spI8M+IrG8lpXPUSytEKzuUMe5IAACIAACIBB4AhCsge8D1AAEQAAELEXAqGDt6G4T0YHl5GmkYK0YDq8b7lSwcpl6ovW39U+r1XlpbqmluKOyIAACIAACIBCKBCBYQ7HX0WYQAAEQGAABo4J1f/1Oqms9EjDBqidaK6I3QLAOoO9xKQiAAAiAAAj4mwAEq7+JozwQAAEQsDgBI4J18tXTqeL4tn4tHT+8kBYWPuU2Aa2F9exfw9Q87rnnHqf5yZZWCFa30eMCEAABEAABEAgoAQjWgOJH4SAAAiBgPQJGBGtMRJwabCk6PJY6e9tFQ3n96SNFL7jdaDnaMK+DrfnkjGHByidu3LhRnA/B6jZ6XAACIAACIAACASUAwRpQ/CgcBEAABKxFQN4PNTNhFD1e/LLaAO2eq8oHbFXdf3LngASrNgLxZx/ud0uwvvfee9TS0kL7I39PHYNbxLWPFa+hrIQca3UAagsCIAACIAACIUYAgjXEOhzNBQEQAIGBEHC0H2p+fj7FDLvcLyowl7W85FVaUfqAWqwnwY5kwXrP+B/SV7vrRH7p6ek0ffp0l03atm2bCNJ0MPIDOj+4QZzv6Z6wLgvDCSAAAiAAAiAAAl4jAMHqNZTICARAAASCn4BWsCafuF5t9JS/Hd9PsCpW2IFuJwPBGvxjCy0EARAAARAAAT0CEKwYFyAAAiAAAoYJyIJ1ZNK1lHbyRvXagltzaV3Fj+3yKsqZTXMmPEg//P1cdR0rW1yTY+33TXVVAVnwPjr1ZfrzRzYXY6MWViXwEiysrkjjcxAAARAAARAwFwEIVnP1B2oDAiAAAqYmIAvWq4aOpWGNN6n1HXNjFm3c/1O7+itut9o1qLlpBW61UxasC8a8QFVVVeJ6dkXmH1eJz+cfCFZXpPA5CIAACIAACJiLAASrufoDtQEBEAABUxNwJliHjR1KW2t/odafowP/9FvviP8hWE3dragcCIAACIAACJiWgOkF67p166isrEwAnD9/PpWUlIi/S0tLacMG2wbwxcXFtHDhQqfHTdsDqBgIgAAIWIiAHAk4N34SJZ2+Tq09WzrXf/W4+j/vxXrPjY+J/+VtaWYXLKZpuXMMt/pse4MatIlF8D2jfuK2hfXgwYO0d+9e+ipiO7WEfS3KXjD1x5SfebPheuBEEAABEAABEAAB/xMwtWCtra2lTz75hHhTeP57/fr1tHTpUrE1gfJ3dHQ0rV69WgjZhIQE3eMFBe65nvm/G1AiCIAACFiDQGn1a/RB9RuishOTp1NEfaZa8REjRtC7Z1aq//N+qVOy7xD/y9fdmXcvleTdb7jB2kBP47rvFBF/OfGEZUaG6/WwDQ0NYvKzLnwf1YdXimvdrYfhCuNEEAABEAABEAABrxEwtWCVW9na2kqrVq2iBQsWUHV1tfhItrbK52qPK/97jRoyAgEQAIEQJSALz2uHFFHcmZEqCQ6A9L/nXlT/XzlzE8VEDIFgDdGxgmaDAAiAAAiAgDcIWEawsoV169attGjRItq+fXs/wVpXV0dZWVm6xxV3YW8AQx4gAAIgEMoEZME6JqqQElvHqDgiIiIofnynsMBqrZdV9Z/S+l3PiHNzUvPpkaIXDGOEhdUwKpwIAiAAAiAAAkFHwBKCtauri1555RWaOXMmZWdni/WrnBTLaWVlJVVUVPQTrMpxCNagG7doEAiAQIAIOBOsXCVewqGXtKLTHcEql8nb5HQcGKoW4ag8bR26u7tp06ZNcAkO0LhBsaFBYP/JnfTZsT9S1cmdpGxpFRotRytBAAR8ScASgpUDL7H11JGrryJgFVBwCfblkEHeIAACoUxAFo+ZvQWU1TvRDseMGTMoKSmpH6K61sP0YtnD4nhWwmh6rPiXhjFq17+e/WvYFcF685dEtT8hyn6KaOTTTvPcuHEjBKth6jgRBIwR4KBoFbUf0me1HxL/LaeX5toMDEggAAIgMBACphasbFnlgEocNElehyoHYOLGK2tb+W8lGJN8nK2yRlNTUxPxDxIIgAAIgEB/An+uf5uqzu4QH1zdO5kyevPsTho7dizFx8front5//fU4w+N/7lhvBWN79HuRtuL743pJTToeLp67T1Z96p/n0h5jdojpzjMd/fu3XaClfOanH6X4XrgRBAAAXsC8r2px+a+sU9TfEQysIEACIQAgZSUFOIfXyRTC1Z26X3uuefs2q1sbSNva+Nouxv5uC/gIU8QAAEQCDUC8n6qHK03/pJ9hF7e2oZ/9NKj79i2JePkjuVF3hJn+uh7qfULm4U1PSWWpkdL2+Mk3kY0wRbjQC9t2bKFTnRUU03kR+Lj8cMLaWHhU6HWhWgvCHiNgHxPc6ZJsenU0X2BOnvbRRkP3/o85aZhpwavAUdGIBCiBEwtWEO0T9BsEPAbAcXVEtt7+A255QsaiGB9pnQ+NbfbtqNZXvIqJce63o6Gz5XLvGf8D+mr3XU2wZo0mKbHfsee6XXvEqXO1uW8bds2Onymig5GfiA+dzf4k+U7Dw0AAS8SkN38WajOKXhQ7Gu8budPiNeycpK3tvJi0cgKBEAgxAhAsIZYh6O5ICAT8NTiBYqhS8CVYOWtbaZPn64LSL7WHcuLQ8E6tJ2mxy+yLyt6JNFNRyFYQ3eIouV+IuAokNpA9lz2U9VRDAiAgMUIQLBarMNQXRDwFgH5ZYPzdEdAeKsOyMd6BPQEK4vUxkab5dTXgvWuEQ/R6Zo2UVZ+xgHKD1/ZH2LOS0Qjvt/veHl5OVXX74GF1XrDDjU2IYEdNe/S5sq1omaTr55O99z4mPhbPo5IwSbsOFQJBCxIAILVgp2GKoOANwjILxWc3+yCxTQtV1oP6I1CkEfQEdATrBxo6dChQ2pbHW018+7nv6Lyw5vFee64oS/bejd19NhE6n05z9ChAzU2wZryKeVHr7GVmzKLqGmL7e/wRJuVlX9Lqaqqij49sA2CNehGJRoUCAKOLKkD2cIqEO1AmSAAAuYnAMFq/j5CDUHAJwTkQDZcgDxD7pMCkWlQENATrFOnTqVdu3ap7XMkWD11FZRd1xeMeYFYeArBGv8O5Q9921butMtEu0YSddXa/tfZ5gaCNSiGoMNGYE2+f/vX0VpVWbC6u4WVf1uA0kAABKxCAILVKj2FepqagBVflGThwXDxYmHqIWaaysnicXLnfFGv4uJiISIVt2D+PyOjf0AlWbC64yool/nNoY9dKSf1WcqIqiYKSyD6RgvRmc1EByQvAbay8prWvsR1/MuBHXQg8g/iCMa8aYaVVyqCNflewWg4E2dr0tEXhjHixCAiYMV3Qavgh2C1Sk+hnqYmYMWHs3Y7AgbszlYjpu4QVM5nBIwI1qKiIhoxYkS/OnjiKtjRc4GWbZ2n5qUrWBOmEU20bVVD+24jarXtEyuiBXPU4L7U0NBAZWVlVBG9QT2GMe+zoeLXjLEm36+4RWGyq/7KmZsoJmKIWgkrPhP9TxAlBhsBedy7Ewk/2Dj4oj0QrL6gijxDioAVX5Tk7QjkzkLgpZAauh41Vk+wsgswWy9VV10He7F6Ili11/Der6olV7GwZi0hyv2ZrT0tHxF9fvuVtg2ZaNubNTyRIFg96nJLXPRZ7R/pzT2r1LpiTb7vu82ZKPU0Irjva40SQMA3BLTvglhm5V3OEKze5YncQpCA9kXJCvvOaeusdBte8kJwALvZZCOClYMwTZo0qV/O8kQJ78HKM9CuklawJp+4Xr3knqx7bX9rowLXfJ+obvWVrDn40oTt1NA2HBZWV8At+rnsbs5NcMfl3KJNDmi15fsyM2EUPV78sl19IFgD2j0oPAAEtIEsuQqwsnqvIyBYvccSOYUoASu+KMnRWqPDY6mzt130HmYEQ3QQu9FsrWCNi4ujWbNmqdZLzsrZ1jbuugoaEqxsQU28zb4Vp35DdOif7I61Zf+GtnwaAZdgN/rbKqdq1+TnpObTI0UvWKX6lqunK28JTyOCuwKBNYKuCOHzQBHQBrLEO5V3ewKC1bs8kVsIErDii5JcZ7ZEKFuNIAhNCA5gN5usFayKOFXcbTm7pKQkmjFjhm7O7gpWedZ6fNotFPN1jsg3MbyW7spYZivjluZ+W9iI4xf22da0XmxV67Kx7g0IVjf73Aqnryh9gM62N9hVFeuTfddzrgKoeRoR3FWN3f3+cJUfPgcBbxHQvgsq+cLK6h3CEKze4YhcQpiA9kUpJiKOVs7s22rDpFzkYBn8ZcptUBJe8kzaaSaoFgsCZaxEXo6jCV13i+BKHGSJ08aNG9VaOtra5oWyh6i+9ag477HiNZSVYBOgjpL84jsp7U4a/LUt+vCI6D1UlNK3ZpG3tHGUeltsorXtc1sdIVhNMJK8XwW9IHJGxpf3axIaOboSpFX1n9L6Xc8IGN6ydlsxXkRojAa0kgnI30HjhxfS/pM7BRh4rnlnfECweocjcglhAnovSmaeUZNFB7sD//Rb75AsIhB4KYQHs4umyy+M8ZcyiAMg5UsBln73u99RT0+PyGXevHkUGRkp/uY9Wo8cOSLO3dG8gQ6fse2jamSsyS/G+Qm3U3TDVeJadQ9WOUKws/r37dH6u/pXqCriYzo/2GaNM1IHjAhzE9AKGaW2VognYG6yjmsnW5MWTP0x5WfebHeyK5dhT9ptxXgRnrQT11iPgByfISk2XSxHkA0BZn4ntAptCFar9BTqaUoCjl6UzPwSrDfzLa+9QOAlUw41U1RKV7Be1UT5l75HlP0Ubav5Rr+9WA8ePEh79+5V6392xF/dEqzyWrgxUYWU2DpG5FWsRAjOeIBo3G9c8+nb7mbb6R9ROR2HYHVNTD3D7OsG9YKdcOUReMmNTnbzVFdBleTtqLzldaSNF3Fn3r1Ukne/mzXH6SDgfQLyZApbVxcWPkXyexWsrANnDsE6cIbIIYQJOIq2a+YHqZ4rl/zCZ+SLVRERZm5nCA9LnzVdT7AWpbxEI6J3izLLL2+jE/U2y+XUqVOFhbW8vNyuPpFjWumTr7eIY0bGj/xizBZdtuxymjd8EUUObhdCmUY+7brNfZGDIVhdo5LP0O6Da8YlA/KkBrufKhZ8b7miukcsNM42spbUyDnu0LJivAh32odzrUtAL8iY7M3GLYOVdWD9C8E6MH64OsQJyOKP3UCa2xsFEWWGzYx45Ie+4jInCxFXgZe0X8LaDePN2GbUyTsE9ASraukkoqrot6jqsM0lmNe2ciAmxUVYqUFPZj3tO7ttQII1YnA3fXt4XwRgvQjBes099jRR7U8IgtW9sWCFdYPa7zRlP1ZvWfbcIxb8ZxudxHimdL76TPTGemIrxosI/tGAFjIBRx4HsLJ6b3xAsHqPJXIKQQJWjLYrP/Tllwijs+Fatyy99UshOBRCosl6gnVG+jJKiqgV7T8YtpL2Hs92yqIr9SRVXvhQnGPEmq9nYU2P+oqmp/ZZVW86ShQ90jX/lo+IPr+dqs7dTb/rioNLsGti4gwruGFqg8i9sO0hdasuWDUMdrQbpxldn+rKbdiNIkkrkpVrMWHqDkWc6ysC8vuT/J2jneA3o4eKr5h4O18IVm8TRX4hRUAr/l4se1htvxm/mJzNjBsNvKSd5cY6sdAZ8vL658SLV9GYntvpnqx7VQANg2dS2df/aAckIiKCJk2aJAIvceqJbaV9l2wuwUZcNuXxVtA1l6IuD7kScIkzcRYhWK4Jb3Gz53rTC1azudub3Q1T7zvNVUCg0LljfdNSoxGAZevSQANgWTFehG/oI1ezEdALZCnX0ei7ldnaZbb6QLCarUdQH0sR0Folzf7F5Gxm3EjgJflFRekoVy7ElupQVNYpAdnaltlbQFm9E+0Ea3NPNr3fuNIuD97yht2DlQjCHJ33YOQHhgWrdt9XvnBq0loaHVtOFDeB6MZ9xnttxyAhWLd0pFNT+BFx3UBfpI0X7vpMM7rba6Ogm83NVu87zdWWK657Amc4I2CUr9HzjNB2FFjLyDp4I/njHBDwlICrCRy99a2elhXK10GwhnLvo+0DIiC/KGUmjKLHi1+mdTt/ou69ZaYXYaWhzjZ7NxJ4SW6fDA9uWQMaSpa5WCtYr6MkuitjmV39eZ9TJd1www00btw48e+2bdtEBOGuQReoMuodccyI+NETrKobcsosovGbjfPbNZJOtKbRm623U314pbjOTC+82pfyQH+HOLJqeWM9ovFOc36m3veWqxdIb5Udqvm4egFXtrG6nNlEu8/+r8BkxP3fGU+5TN6OrbO33Sv5hmofot3eI+BqYkYvgrD3Sg+dnCBYQ6ev0VIvE9D7EnImCL1cvEfZyYJTu32Nq8BLWuuPHGQK61g96g7LXaQVrNcPjqLpac/ataOKnqequiwaO3ascAVWUlVVFfEPp4roDepxV67zeoJVdUM2GiFYKW3fbdTQ2EgbWv7OlIL1xbJ/pbpWm+WXU6CDt2nXryr1CrSQlgecnmeI/F1lZFLEcjdigCvsbG2qIla5iu56UzhrllwmTzJ9UG2bGDOyrCDAuFB8kBNwtQQB30feGQAQrN7hiFxCkIDerJrRYBSBwiW/EOvtFess8JLcXn6RTo7NoPLDNusW1rEGqkf9W65WsN4UfpGKUlYRRWUTddkCL9GQiUST/tqvYidOnFC3uDEqWPWCPKXHnqTpSY/Z8r/uXaLU2cYh1HyfGo780ZSCVTshpDTKlaA33nj3z5QnuNiLpL71qMhkoNYy92vi+ApH4kn+LoMHiDeJE8nPEdnaLotVLrF98Fk6EPkHUTg/LzgYjadJDqzFZZo9XoSn7cR11iMgj805Ix6nEzUNYhnM6NGjxW9OP/z9XASCG2DXWkKwrlu3jpqammjJkiUUFRUlmlxaWkobNthm6YuLi2nhwoVOjw+Qk2kvN1uADtOC8kHF9GbVzDyTZmQrAmdrcOXgN2xR5bR+1zPidyisY8W9Zh8xltewlsQcofyhb9v2Qq39yZW77JZmovBEu7uuu7ubNm3aJI7tj/w9dQxuEX/rTZwoF+oJ1lFD9lJhwn/YTmFhzALZaDr2NDXX/Ib+++zfm87C6miNXiC9F+QXMbaqKtvFDFR8GO0uI+c5EqbejFBrpB6hdI7exKZWrCo8HE1OKZNfRlzy9YLaeHvLnFDqP7TVewS0E42TO+fbZR4XFyeE66ctb9HB0xXiMzN5qHiPhO9zMrVgbW1tpRUrVtA3vvEN4tn5RYsWCcFaW1tL69evp6VLl1J0dDStXr2aSkpKKCEhQfd4QUGB70kGoATt+iLMIvu3ExxtD2PWmTR5XZey5lZLzFHgJfladgX+ZtoS+uLLKtob9T9qFsE8/swYDMe/o91WmtbCqgpW3gu15vtEbZ/bTnRg+dyyZQu1tbWJoEvsLsjJXcF6Q8JrNG5Iqa0coxGCFVh9W9u80PC46QSrbLWS3e0DZc2saz2sWrG4Pj8u2UBms1o6i87pap1lIO6fYChTj7lWrKanp4v16pz2Rr1JFwfZ9mZWnhHayVNn3wF8nZ7nkis3zGBgjTaYn4A8NtOjRlJ2a5FupevC96nPHHikedavphasSpNYoG7dulUVrGxd5cQiVbxE9f2vnK89rvzvGSLzXrWm/AmqOWMLHOLqxc+8rbBuzRy5z5p1Zl8Wo45mtWUrT/7wQspNm0D84spfyvyiwun2nG/ThQMx4m/ZUhZIS5CvR5HW+uXqBcvX9QlU/to9UWcnv0IZUdU24ciCtW61rWpZS4hyf9avmjt37qSjR4/SVxHbqSXsa/G5s3EjrxNXttEpTn3WVqa7AZe4sL6tbcwmWLUTIjy+1nz8hOBjdA3mm3v+gz6r/dBrQaTkMa+spTWbSNAKmcK4f6RDhw6J9dMXU5tUi3Cg1wIH6n71RbmOmCtljRo1igoLC9Wo4HqTU9po87mpBfRw0fMOq6sXG8JVoBtftB15goCWgDwOh1+6jkZ02+I2sCtwc3OzmKDlJK/nDgWPNF+MlKARrHV1dZSVlSUYyYKVjyvuwr4AGKg89bYXMeJaE6j6Blu5ehGClTaadWbfkUVY7htHUUHlc76ZvoQajzeLQ8fDK6ghvFr8HcyzhtpgOGa515SxNi13Ns0ueNDnt5muYE2OtG0tc2Yz0YE5tjpo17EefpToxM/oYNhK2ns8m+TZZmcs9bbRmTd8EUUObica+2uiYd91v807BtHak6vc2lrH/ULcu0JPHMqeGq6i8mrvW3njevdqcuVsvQBtZvtuk8dH4dXfpN4vU9QG5BeOofV/XS7+N5MLs6f9YZbr5EmkcWmTKf7rPLVqiljlA+Xl5cIzThasyuSUPI6Ui51NXOl5/iAStFlGRGjXQ/6eHNVzM6VezKW4sDM0K/fX4jl4ousmqqxNppbzvW4FGwxtqvqtDwrBWllZSRUVFf0Eq3I8GAWrLD6UrkW0PP/d4s7ClAcihLmr9ZWyex9vCfDTb9m2FdFL2n0X5XNk6yofbx58nGoiPxKnBOusoV4wHDPca1qR4g+rr1aw3pf+U4rLvIto3G+IeluIPkm6Mlx4HSunz2+3WTaJqKErj8rO/MhjwXrN5RE0a9gSW74662QNfQPsGkm/PTGbdg0+KE6/auhYWjq9zzJsKAPvnyRPiCjrm+SXdGeTQexeyQFoFA8Irp02ArgnNZafMd/MfIQaj5yjoaMGUdlJW+AcM9wDMqOJQ++kiMYMtam8duyjiy+r/wfzkgVP+tfTa+RJgklpd9Lgr23M2Q14+vTparZHjhwhdhXWm5zSTgDyRc4mFfS8luRnGiYkPO1NXDdQAvL35HXdf0exl5LJbtkKER1pL6JdzYsNx24YaJ2C9fqgEKzedAnm4E78Y+ZU2fQRfXLSJjgiB0dT96VOtboPjf+5maseNHWraHyPdjfaXNNvTC+hyel3qW2rb6uhLUdt/ZAanUXfzv2BT9t9vucsvX7oabWM+8Y+TfERyXZlymNmZHw+zcheJD4/fvy4WGuUkpJCV111FYWHh5PStpToTEqNHkGpMSPE78y4XOHOKd8fFwd1261jXZD3HEWFxYq8/1z/NlWd3dGPj09h+CBzmZ2cfaDvtS1Hfk717TVqlbjPv537hMrfByho85HVdLL9sMh6XPedtHj4Ujo9dBk1xz0gjmWfnkVRvTYh2BT/fyip7VUafOmcXVV4n9YzYTV0NOJTcXxs4hS6Zfhc2t34PlU27RD//82I+8Rn8n3GQZ6UqMQXooqpPvmXHjVxxJn7aGv9zapg5XVHd49Z6lFe3rhIe/8q99DRc5VUevy/RRHct3xf6yWZkfL5QL935DpFDIqiiR3/ILLW3u+Bvgd+V/P/6ExnnToe4y9dEax88MiQ7dTUa3M9nzXqe+I7DGlgBP504nU6KyecsgAAIABJREFU1PKZyCRn0M2U3GFjytZVfo4oiYOssdFAFqz8rCxIuY3WVz+pnie/w/D3AH+uTS/v/5566I74R6j59DnKzMykLWefU48HeiwOjCqutiKBrovtdmNZCbikegH1Nar7UixtObWaDocdUD3StO+NVmy/Xp35O0D+HvBmuywpWOWgSwxj1apVtGDBAsFFCcYkH8/OzvYms4DmxbPpPKPT0WPzi+eZdHYna263BTjwh5UloABMUrh2LVf3ySh17RTvPSlbKb3hnues2bKVgc/Tc7GU3VYUC05DQwOVlZWpWUdERBAHKOP1X3qJ12Jw0Bwl5efni3019daxBsL656uhoWcNCPS9prckwFHfe5PLzz/6Nzp69oDIUhGsxAGXEvteMuV1rA4K3nb6R3S4N1l1yWXrCK/TlPcfnZL9t/SdSf9G8n2W230bFcXttkUl9tQdmOtU83367T4yjYVVzx1YQefqe0S2Mmlxu3IjdjYuZC+RzKixlNV6k3r6gbgt1H6x1RTPG709evl7rKfHFuTnSPifqSnctq+tN6zO3ryXrJqX1suCJwmY+axZsygyMtKuWe+99x59fe6Qnfv9tNw5anR5Dv43JfsO2ly5VlzH3wP8vIyJGKLmI4/xxJg0GtM8Q/3s67QddOq8bTstvPtYdURZt966Uexjyqkwea0t8GDnMZt3UctHtPNkCVV0Z6oTtVhX736/m1qwKlGC6+vr1ZbNnz9frFGVt7VRjvFJjo67j8acV8juOErkRkeRXc3ZguColewG8vDNL9Jnf7oS/Grq1Km06+w7VHF8m2isL6N86rmr6rlH6b34btu2TY3kKPdKUlIS3XDDDZSRYW+tUALm8LnKWiUWsNVdH/Vbx6oNCOYqqIZZR4WWLz9k9p/cGfAXYHn8yftjcsUGIlRc9cOqbUvECyinqZfG0T+krbaP1CuvY1UyC0sgmviRLShT6w7a03I/7e64Xn2JdVQmi9amtlN0+EyVOIUF8jeTNtKI6N2euwNzRseepvf2HaIPL9lclofH5tATJWtcNd1nn2vdgS+dHErsTskTR/u6/+B0vMn3Gbvo8r2vfO8MZE25/Exhy3ZW75Wtg8wiAmUhE0VDqKBzrm1cTp0q+LHnCK+v53X2vv4e9tngMGHG8ndPQddciro8RH0eiOo2bSE69Ruxpn1P73/Q7tOD7ARrVkJOv/275S1qtBOu8uRcWmQ2jTw3TaXSmLiPajttz15MSJhwsAR5leT38ZTe0TS69xs0I30ZJeV+l2ik5BHT8hGd+Mvj9OHZRVQZZfOONBpML8gRutU8UwtWt1oSAidrX56VIAWBWDMZAridNlEWgPdl/7uwrsqp8PYb6ec7r7gx+crKqrWuKnWQZ5v1trNR1hfx+Tw7zjPjSjQ7JQ8WrsoPrwfjIBpK4tl0Psb5vP/ZW3brWItyZ6vROWUmVowirLV+5WcWBjzyqFwnXo/84xkbiC3oirDz5eSAHAjojkvX04yR79sCLilJu441boJNrPKerPwSe+if6ETnjbT97MN2ruR8ObclKzFHbYf2BmTBKtbMpt9MNH6z519BLR/Rh+Wr6b3eDpHHsJjR9IMZnrkXe14J25Xa7/R/GvdT2r/PFsSMU8q1YVR65NfibxajcyY8SDxpwkkbuZq/Y+paDqvWq4Gs65NFCXOXXW1lERhIK4H8vcb143rydxJ/N3F0zvfffx+ROQc6QDXXa8ec4gJZVDiORgzearvH2arUl/TudY51oHhTKM8ErceI/LyURcGISxNpePeVbQqxVYiXOxjZuUVAfv+6uncyjaVYuivz/xFNPdZvH3LaPZG2HF5AH4d/qG7z5Kv3QrcaYaGTIVgt1FnyzSEHvJBnmjFr4/sO1UYIHnn2b1QXNKV0FoGdVx+hvXXbxSFfWFmdWf/k8uSIjGx1+WbeAvEypwhUdu1V3HsPHjzYry1aonIkSF6n9PaWt+izsNfV0/hFWQkAI+8nOZAXaN/3qn4JWusXCyoOcMMpEPea3pIAdrHTuoY6szZw33xQ/brYAoW3Lpoy8g5VBLniLE/U/P2gkVSY12kLuCSnY08T1f5Ef2ubXSOprb2dtpz6mV3ERLYS33PjY8TWF0eTMBzQ4p+H/5+BuQNzPS/so53bV9BbfcsqhoQn0YpvvSksmZ8d+yNVndzpNhdX3Bx9LguAnMSJlHzKfs/wQRGX7O4tRbiy9ZmvVZaGyFYp2VrlySSRdo9MRZQoe2u2Dz5LByL/IJoUyHtaL4L01JEHaHTPSqIR36eq9gViyUJF9AYVvyc8PO3bYLtOKyozevOIX9LjonpoVqrjaN28Zl3uA5mLHAhLdjXmcZWbViC+D7hcZfs+JQqrkoe8VYg/g4BtrvwV7ajZTMrShYH0tbe3oxpIXXCtewTk9wOeMPvbhM00On+O+P7pl079hvb85U/0h+4odUs3ZXmWe6WG7tkQrBbpe1drAt3ZAsEiTTZtNWWL9qihBZTaaHOX49l9FnDK+qnoxDD6uNNmHeHk7dk0+cWeBeq0MXNUMcXlKS8D8pcqv7BRU7x4kVPqPGPGDHXtEYtYDpTBwZUcJcW6qnzOeb156N+pY3CL3SUsVh8peoFe2PYQdfa2i8+s5LalnRBQeAbyXtNbEqBAlz/TWwvG57FQlYWOci2/IPLL1/jMQrEevub052LvXXldqXY8LIgYQvnXf0P/4exo8PRZWX9X/wodC/tSbKQ+JauEZt/wz3br1vRE6zcvTabpac8OzB24r15H3p9G/9lh20uYkzzJIldd4TI5+2/FOZ4meZLAUR65l26lpO5R/T4+n3yEDrb/2WHRkZfjaELX3ern51K/okMXbG7rnkyU6VouIztpVtpC2nLm19TWFUl7o94MuJVAu53EcBpNs9IX27Y8IqLumJvo/fofUFX3h+o6Vkf3haf9GirX8YQYu58rEyQJ4el0zYUS0fyxcaU0KfG1KyiisolSZ6t7Mpc3LaXSS3X9ng88SfV48ZUozka2VFOs/crkiTYI2EtzbYEQfZV4Moc5yN+LA5kEwf7evuop3+crvwdyaTd3zaNvj3rWZl11kJrLC+m/T90qnnucbhk5k+bdYJsAR3JNAILVNSNTnCGvVdJ7CdELqmOKigdhJWRhMDp8CqVcGCdaqaz7ZOulkk4nfU7HOj4X/3ry8ugIn1ZMKWL4hbKHqL7VJjZ59i43bYII0qWkZ+98mzgQhiKqeb3X6NGjdYvhoEzsWqf8tLS0CEss/7Brp3D/GvZd6h61llZt/oG6jlXJTJk9lB/KVnphdBQMJ1D3mt6SACXYF/dhXv41tPrj76sB2FhgsQszj4HLly+LwCby1icDvTWFYL31kSsBl4xkyC7Du0ZSeeNCOtFp22CdxyCvl+aJD3Yx5w3XuT3lp/5HXY/J590Xlk6Tcs4NzB24r44N22+n55qjjNRYPYddGdnqwzzZmiMHhnF2nyrWbFeF3dD1jxR2OVJMfPE9xluCKGni1OvoeFcl/fmr/6U2ZiglrcuubAH15H6TPTKU9atTk9bS6NhydXsGeW9Nf1oJWDCw6ztPqLCHgCKgmMHNcZ/YAnJJqaF3Mv2x8V/p88i3VYHNXgULCp9y1R34vI+AdtskDnx0zYU76XLPYHGGWLMXUUvE7v+8bo/FKqeD3yVqeJUOXiihjR3pwj1bTmNib6LEs2PV+53ve/nZqtcBbO2PC9DkiVa0K/Xje+yx4l+6PaGlFzjPl8s5MKC9R0Dr0cTeBn8b1USTbpl7ZfzrFXfsaXqjopN2h0nLaDTn8cQxT+wbeb54r0XWyAmC1QL95Gx9h1J9+eXam8LIAnj8XkVt5NKkS1eLOsybN09YKuX1oV2DLqiL7Pkc2coqW13ccS1i18XSL15TZ3nl/pZn/fgFW15PyuvNxvTcLjZz56TdN88wSEWsKhcM+y5tqi+iT5p/q2bBW4XcP+FHogxm4iyohuFy/Xyio2A4vRmN9NdW20y+t++1w2cqqa7liHDx5fWIjiyco5KvozEd08VkgpLYDT01J5Z+f+w/XZJi60ZJ3v2iHH7xV6KMu7yw7wQWMvMT/0AZd3xh9JIr5x17mqqq9lPVeVuQHBZo2vXTyvHqi2XUQF8SvxD8ffxeGn39P4lJkoGmhk++Q881XGHH+bFHAN+HuakTqOaMTRA54+LMnVp2LzZSV0UYRoSH0fRrPqGk1v+k8vY1dKI5UVwurzPnvY/PhB0WbmWKW6a2DDlyd0nefeLlx9WY0qsnC8Hky/Fi71u2XNq2Z/g5HQs7pFoJBhLcyRUbo/cDCxl1Kwm28HXZIsdy2nl2Me3tGqmus+djA7GKuapzsH0ufw/yOvM5ud+nmn22Z0hieC3dlbGMiAOr8Vr26JFXms9rWf8yipp7smnt2Tn9JjQ56rfy7FTud56o4h/eOuvKeD0sJmGVeyQ//h0xMaHsbSlPnvgqUrDWmsb1ZRaK55C7QtOR+OV8/TkBFGxj1R/t0S7LibmUSOO7v0WzxrxJcZO3Oq9Cbwsd/PCfaG2HLX6CoxQVFkN3XfeAeH9Tkvy+yO92vDyJXeazEkdTTqr9UhJ/cAhEGRCsgaDuZplyAAy9LUs4O9mdJpDritxsmiVP19soelRyPRXGPG5zj8x+inZWVKtutcciP6XTg237ZSoCR88109mDir+sKmo/FC/RWivZY9N+RV9/dUoI5VFjrqa3vn5W5Sq7Ot48bA71HItXPyu+7SbK6PgF0YmfEQ2ZaP+TcCUSo10nacVq34dNif9Czx6+8pIoW3042mnk8C41GAxf4m33aG8PJK01c+7wJ+nro7Zo5fK6KW/da8qaKKPtGH/pmxTTfWXPQ/m6hrhKOn5RfwaXX7IKs75FiW2jxcSFYs1kEcRji4UWi1kWbTZrYoHdTO+20k3UeLZbFFc84k3KKHLxgNZrUG8LNfzpZio78yOjzbWVl/osZfzNp/2DWbiVi+3khr3LaUNNlxBdaZRFM6cupPzMm/vlxJOFChdHxShuw/zSwAJL7x5V7v2Sa++n3guD7DwX5EmHovT/ohERO0RRQhw2/IJ6LvW3BCdGt9CkIb+gjJQou/v2vU/aiD0h5MBIHuBRL2Gr78Qhf7CzXFadu5s+bbtFjfzKFiYh9A1YnmUhr7VY17ceMTRZo20PC5lvRJyzbSXBYpWFE4ulfbcR9W2/817DSqoYdERdO+bK8uxswsHddd8D4e+va424rHNdWOg3fNGuRpe/IeE1GjekVDzz7KKiKhXvs7L+rPFhqg27smc0f6x4FOi1UQ74x5M1irdBxKB2zeSJ/d6Wjt6P3OUoW/K1SyNYTNyW8oD4/lTWcnP+RsvWWqzZpT/p4tWqoOfvE470rljYnPUNrHGue1Zeb6xnueT+sL2PbTYUu0CewAm7HEETuu+ma2P/RJOmLTDkbdRW+RD98mC8OuHnrAXJEal0xzX/QFUnPqQDrV+6bqzmjFGxE+nuyQ9SVoo0keR2Lua5AILVPH2hWxO9iKDKFxlbJRQ3Op6V/G39lTDa7ggC+YYN1Zkbo8NACZCgnK8EJFHdoviDIROpe/R/0/vlJ4TlSGtldbReji/Vbkni6kXiuvhpFHvafp9h2Q1ZbhcHrYm9lCwOjR2VTJMif2jbI8xR0opYdgHmHyVpLBmvtv0z7ev8Wp0Jl7PlF5CvYrape3jyOOOXdyXiqXKuWWYR5ftOuw8l11UOIqLca3Ldp+XOptkFD7ocVnprolxdpN1mhC0OR7pKqK07Vr2U13Zdir9AHZFNdPbS13S6/QTlxk+iYe0TqKutt18RbOXk7xAWsDxm2R2ctwWRxZT2onkT/kSR1/23q+rqf37wu7Rx7x12n42KKafRceXUePlv6Mj5G6itO9ru83sK3vKKO7DI9NjTtPHTawzXXY+n0YvF+vJR89RJJUfXqS//0gkcZbW86VH1SMTgTsqP/51NJOgkIXIbf0UXLnXYeXYYrat8njLOhOUyJs0WXOvz24WQ/u2pNf2iPCvXap8hSbzVjoPJNk/qlRiRQVEdySJy8dDLw4Qb9axh36e4yG5bRGr+3uLErtMsWts+F3V+u+EF2hPxvuoaLAf2YSuFu/X01vpmTxh46xpXzxe5nJnX/TN1HYmz+04Q3GNjbZMEHAlcm/qsrG+evYc+u9ykfqpYpfieHxIbrnu/67WRzxcTE32JJ0+2txcMeG9Lo5b85KjhlNterLpDy1GKuUpGthTTCp5xPXeKrYH2R26l7kFtomWK+HUUc0Bmw5Mv7C0jW+MGMj7kyRpfek8MpI5GrtV7tsqsON7I/mO76Q+H/ouae07ZZRkfkUwTh0+j266dTc3tDQ4n0vid6rqo/VSYH02U+zMj1RKTaVUfPqZ6GMkX8WT4kYg/q+PAWIauz1KE66nm43S08SDVN1fSma5GOk/ndC+OvZTU9/06XPzOzrJ5PvD7gTbtqHiJ/nJiD528fIbGRl5ND/7df7mukIdnQLB6CM7RZcpsDr+w3tnniuVpEY4ignJ+LFS1EV3rUj6l+jbbLKZRlyd2TXlz9384Da5i5hllT91qPekTrVhV3PESI07QXek/sM8yPJGaM35G738WIY7LexfKJ7I1i5Oy7lSe+Xf0sIoNS6Bhg8bSkLYR4kGnTbIFUPlM3qcwMe4S3ZX6f2wvdJ6mjAdsL7B9M+hKNt1p/0yNQ58Sgod/2NqjJBZP+wf/r12JyksfW/LYMsU/A02eTrrILy1sWVPWx8mRKXmGv+dyrLAuKWuy+F5j65A2mBHX4+Gi5x2uRdFzC+PxwG4+abFXUcfpy3Sh7pJDHFwXDkIk1o/xd8K5u+lg213Uc8le6A2Up6Pr7ylqdC/gkpyR9NDml9CChHcoLuy0XVEs1o60FYm1riKwy01/4xV3YFFIy0e08b0r+3u7y4gnoc6E1QjXXOUlU86D77e85Kl0c85d1FR3Tng/OEt2gWt4LSCvA2TPh4utwqX1aEcRMScObqMEFXKUH7tgvt+4kpSXaRYHPFEVRynit7xFjat2C4GQ9j9XhGBfBGiu0597hhqyErgqw9nnyv0wZFAq9baEU2eDbd2knBQXUbruXf31Y33fUcxl45kH7VyDB1I3V9ey9YvfAQYSrIvL0BNTnj6TjQozbds4MFr48Sy7CPLqmB37a+f35cHv0s4jX9JbnUPVbPnZOS2iw058yve7I7bqxAQL5H23UXfHafp1w7OqtT8hKpV+cMevnK7/85RBFuVTZuf1/aomPwu4fA6iYyRoHWekuEXHhZ2hWmpRhTe/B7Bhwp2YA/y84UlSfpa6m5x5cLlj/HC3XL3zvfFO58zlmstkQcbu6KfCvlAnsNytO78XTI46Q4VTb3D/uaRE0tcU2nYxTTzzyjqH0YnBtf3qxnu9Zl2cKJ45HKugjZrEb23AS3fb4up85hV7OZmSwpJoTMZVlD1sLP2l5h364sIJ6hxkC3KnJF8GPoNgddVTBj/Xm83hL5Dv3Phv4gXUk6QXEZRFALvH6K35cndPMl6XwYFYlBdzV3U024yynqBzZy2oq/bKn/cTq3QNXd05VZyiBCQR63g49bmh8Z9Vvf+Xqhqu7WdlZddMtjDyliQ8dp55f766HobHDfeJ9mGVePEqSr2YY7fuR6njqKH7iXrOihdbTp9HvW33Iq1sah0X2U4zUmzr0UTiOvPMIK89Ymur8tNmCxSlmxSxqnyoEa3CwpF4m/g50pxDuz6zRcTjpJ2RdqcPAnWu4rqmCIYtp1arEW5d1YlfPFi0ar8D9NZEKS7hepNR2nJ47RiLVa144QdeZetcdRzo1Y9fjjiATnrUF9TYda1YC9Z2MdVVU+w+FyLB3YBL2hIcPLQdVuSWZq+4A4v8L+yjqu3P6s5yuwWCiOQ1pc7uUSVf7jueZEiKtP3OiOrbd5XvRQ5ao2yJwPci31vae5E9G3gdL/+wBUvnvlXW97nbFu35QiAU/Je9ENx3G7Wd/UJsTcSW53ODTonJm3ODT7p8cWL3R+U7rIsu2F03ZFAKpUaPEGuzRqaOo7zMSULo84/e885uoiPnJeeTJ33fUczlrfM39FtPqW23sp75+szbqec8qR4Hp1q+pgtxJ+jU5UPULn3PO+PsjnB15oqqV4Yn0b0d1ZU9AfiZpBXYckwG5Vr1mcdLR9iq7Sx1HqOGTybRc62T1bNuGZRO85KlyMKa6xu68sTa1+bubPG7pTeb1ImJSX+1WdF53O+7jXae/kd66/KVyKzsppnVO5EyLuaJXNm7Jy4lkr7s/IQOnPnU8C2RFjuCkgdfJZZeDD4/RFjy5Xt4XHypmCQ8eymaDkRudVv48JZAIy5mi+9xnqzj50pVxMf9glNxmXxvjOi60W6yie+5Y5Hl1EnO10Py9QNxv/dGnAa9SYKMuKspMWIYxV1OobDOWOo6d5nqwz8Xk4BycndngT9/9Qd6u+oXdnmwt4ijyUU+UYyZixOpl7qcnqdkKiZcYqKp8PZ/uOLRYXhkuTix5SMxtr84fow+aGii45dP0/BLmTQ1MYdGZ42j9OwiioxN659J33XK86Cu5Qz97txNVEs2q70/0sTYXHqgxJ69N8uFYHVAk8Viec3mfmJOb2bT2WwOv7DyDZcSN6yfW4EzS5BeRNC244P7zdQnJtrccNiSpWdZMzpYRDCFCQ9ScuywfsEOjObhrfNcWch4TQkLSEezj1rRKrs869XR1Wy1Vqxem1JIcXVjRFZs5fp25iJbtvwg5aR5ydx25mlq7BpDx8MrxIvS+LRbaErqTGpr7VTXsoUn9tLOzo26CNlCkt17k65lRGudUqwxWmHIM7npl9NoetoK1SInojqylVRxodOWrvkCFC/OWUv0XV+0olXKqzniDtr29b3UczFcHGXrlLOXvsywPEptz/P7LKIefMUtUnZF4xeot84sUWf15eu4r3jmVglbr3x2dc9kyh6WSxeHnKPalmo7jwa+9x6Z9gKFdw5xOBkll6FaNhThwpMD3Ffsrt0XbIZdIBu7r6WGzjzilz9+4RsRvUe43I6I3t2vqbJ1gwUVi6iM6GpKj/zCsUVv2mVv3fL2+eiNO0dr5AZSgx2DDF+tx1MrPIeEnxGz444mABxZkkUleBKIJ460bpXsBcHCvm41Ucosm0hVorDq1Z7HQM33xaTZnpb76VCbbesRT5IQCHrbFrFI3j2RqpqnO3Rr087+GxHyRus4Km4XFcT/zxWLvHYCzVFGfd9RChd+Xg6knvJEhdG6m/E8xWqj562jra/Wq4MmbDe0bo+fiY9+ccXtcmVyGcWEx7k/Waq15p7ZTG2V/0K/PPPdft+5bBViEaL0kzP2Rr0QIsJ6KX/Im3Yu+WJNd3sBHYwwLoZZ8BRQum3SMX6MuKebj2yitxoX2j1XFCHF5ztK/KxvCKt2WzA7ym9IRBKNS51Mu0/+UT3FiJXV3UBz7twL83Mm0fUj7yDSia0hT/JUHf8Lne0+qWbN/NjlWlkKpccqkcJoZmwTjY+qsk2S9GTT/u40+vLiRTo9uIn0xsbYjFO2Nat6bvDuNMyX5/L39LGnqe7ENlW4DrkcRymDiLKiLtPIlLE0eeJi+0BpRNTRUUc1x9+imlOfUc25RqrvsXkJOkpRl2MoLy6LphfcS1mZhb5sEUGwOsD76DvOH/TKzCa7bbxb+Su7XHhGil0KlQhyA+1BRxFB83MG0bioN6i78Y+0pfFl6rx0yeG6Imd14DVBeWHFwuVKm1hcdCc1Ul3vF3S+++xAm+KT69ltjIU2f2EqSRGtRlyelWuMzFazWB3RPkVdx6OKB/mFWn7JJCK2enHQD3YldZbYxfCo9NDTPqwSY7soafABSgo7YG+Z0WTKovVg5w12a9jYSnh78porYoWFJ1tzvPmFyy/K/GKtk/iFf9vpHwnhJCf5pc+dFydnHPVeRI0MPF6fFNEVT1G9CXauk3brpvjl+Mxmqj4/gf5L2sdT21f8Inww4gOXLxEp0Zk0LWk+XWjp6LdelAURu4CqFjilEc6Ey5nNNuHatKV/k3mCQl6XzFZ1ZV2yFFXVCCuHQVYMXWySk9y18LpRbXkCQBWqmXfZ7jk5kqobeRo+1ZFl1nAGfSc6mpzij3mcHZgj1oZqJ0b0itGKe7YsG7lOySsuZhCNHrKHRodtuCJUFe8Qd6JG94lWxfXOE+8CIxj5uVkXtk/d/9XINY7O0b4ws5XamTu6s7KMCjNHfWjn1eHOJFLnMSrdPp0+6MilO2NqqCRtiPcmS0/8jKr++mcRCMzI+j9PGXBgxUlRT12ZwONnQd93aFt7O73afBt9NeicEDhDL9nW/ilrrLU8xXtDyu/7eVQc+exFeutMmpjY5udh9sUpdpZdR33rjfGmnVSSlzE5srI6cyUeyJjntsuuruGXI2hB/JeUF/WlzZMi5yVhsHC2ZRj3w6RLk+mahCM0umAuxcWECcvl2eY9VFpXSxXtsVQ0pI1KsidSTEqxbeLFm+9DAwHgzWv7hCtvMWVo0lOn7JqjG6ju7F76svEUnejopnPUTsMHpdGUrIl025R/82ZtneYFweoAzytlz9Khlr+4fOGUL5dnc9JHD6W9F/5AJ8853kTYaC9rI4KOSG6jqQmrKLL7oJqFdt2S0bx55i7r4gRDX4odsY10LuZrOt52wGj2Pj0vcnA0XRd/G6V1jxUv+3VxFVR/sc+9jteHpBYIa7FRl2dXlc2Q3ICVc4XLXPK1+m5RbCniF6SuWtIGT3FUlvKQUB5WQwefE+6bbBnTrvETebAI6XO/Ff+zaOyqFevedvTEiAcfWwlnxlXZZoX5fLbk8DW+SCzWud3Kj8adcaBWH19U2Vme6oQEvxwrAV36BMH6r0dT1eV2hy8W7C5ZHVHq0E3S0ZYkEeFE+XF90Te1feyrh6osdOUx5avy/N2RvihPzxKsVw6/2PpDqMply5Nm2okKb937TiaoPMFt5wbp9yxQAAAgAElEQVR6cRy1dKcTP+tGR22mEYPfs8/SlXeIswpo6u1q7WRizHnKGPyJ6nGgWGFkd1VHxXkiJIwIHqU8ecLPnevc7Z9+Xh08SeDuxIvC3ceTpaXtObSjI5s6yd4yNHzQGErrzKeMhBHCTVj54T2gG478kZpPH6Pm5nPUfCFcjL3EyEbKSLpMGZnZlH75fYo8LQWY01r1nU0UOvpOcOBRsWfHejrUMExsGdRv6YD83Rw9khoOf0DNpz6n5vahquu0tjg9t30jot3olnxGxpJeeZcjKqk3/Di1DzpLLdRNjZciaXJkHZXEHabkwR1U3V5Ev2lPVZc2sQfAA7GnKS+2nD4Y8n9pR321w3e7qy5m0d8n1tCIvDmex1kw0jCc41cCEKwOcG/c2N8901mgDb4h83pK7IRffFIsXUg+Rp/VlYqtImx7Jtn2TuKF8bZw6Yep9swhOnq6mlp67DfW5qppI4Kqa0d06u2tdUt+HYE6hRmxkDmafXQU3IgnE3jNSOrFXLsSXQVPUU7WExfCZS5pW//957RtYkvOiZ/RnqZvCRc9I9YGZ+6bYusGZQ2b3ktDX3m8tkcJ1iICp8jr4/zZyTov9nprlAy7orpZd3etKcoaT3WSgF8SWKzKs68aK7qzKr17YRyVd2VTAkVQdG+u05n3USMSaNKgRRR5qc+ticvmACNIIBDMBKTJPZfN9IbgYauDp94FOhXU+z5z2Q6DJyRGnqSksK/UNc+uXM+dZetw/bSruhhxR3eVhz8+73vWyFY0VQRFRgnLHMWMsl/37SxSviOxyUtpzJRcCWaN0BUeEtISEm6KOoYvXkeNPQXU1hVuFyzS2ZZ8fL2yPp3fsTLCmmzLSoYNo/Rr/4Ui4+3fu4yiqz70Bq3b/z+q4YjdvAcNPk9tZB/pPjUmi8LODxXP1mQaSt/KeZ/irn8tOC2mRuEF4XkQrA46dc/2NXToZJLDLjeyeTtfzHuITZo0SYSE1ktGAqyIfDQRQUVe8ho2/vJpeNXtdUuuRIK7L/tmuEe0opUnE0b3fkNdx+CojkZmq/uJGUeRKbWFyG4ZnkJy56VBLs/R+jhP6+GN64xap7xRlpSHM2uK7iSBM7dIztfVi69yj/J5Da8K93AlKBKvP7eb6ec9Nfdcb8tTub8dbRfhZS7IDgRMQaBvsk0OXGf3rPPEsueqYa5e9pXrFUu5g0BXrorxyucsPNglkjn1ee4okbS1+TtdQuJq0tMrlTVBJtKabq/Uxuh6aa8U5odMHIx9xSPMyJZ8siuxuozl6ile8yr56/Fy2rB7pS4MNgTNvHYRHdpZTW2dtpgE+Qn/S/nF/+6+B4AfcKOIgRGAYHXEb8cg3fU5RmYo2dK5p/W7dhu+yy+m/Pfly5cNBVjh6vWLCOpIuAxEFBl4GLtyner3wNS4tKjrli4WUcOlm6nlXJfHo1evH+RZ7o8vdtDJwQ3kjsuzs8p4JGY8bl0IXqjnSuwtV0ZXolKL29OXOfnhr3eP6kVTlteUssucMtsvuyCH4HBAk0OYgBfWXHlMT28izYhLt68n4LQRpLmBjsS9s8a7M+npMUSTXWhkTbf2WcPfy9qlLa4mL03WbLeqo/OM5KjFHD3ekdeaHAySDSr5Q9+mcRknfbLkSN4XndslPOYuXkv3X5dIJ3qnU9WBr0Rz2aAwY1ILReb+2K3m42RrEIBgddRPA1yfw+tceB2hNsiMo+LY2lKQN4zo9G+p4eRJNbKnx2tHjD5AA/UwZvdKds/RBszos0QJdxXF0mSme8lTMWOmNoRyXZxZU/zxMuckmrJdtxi13IdyX6LtIGB1Akae0848ZIxMUuOZZdtzXIm27a2JUKuPPUf152fksaep6mSuiAKutbJGhcVQZk8epXaPFznwZP7U1I0UOfoHPl0vunH3i1RxfFu/mBERYT3Uc9G2Xnlq2iYafft6uAIH6diEYHXWsS4CyLgaExxBkUOeO9taICLsEuVnfkXjYn9/xboiZ+yPl2hXDdF+bpSL9sHAD9e+LRfcLdLQ+XpRUPkhxdHRnCUjs6tm7AdDUHCS6Qi4mgxztaek6RqECoEACASUgN4zGc+sgHaJpQvvbaG2TybRlroVohnKlny8jjWpPoyaL2SI48KiOe5jirzuFb+JRA6wue2DLdRz6cq+uFyX9Mhqmv6NnP5GEEt3BCovE4Bg9cV40Hl46AVl4O0OeNuKyMHt/WthxPLpi7r7Ok8j7jlKHbw1MyzPQmN21dc9jPyNEnBnn1ujeeI8EAABEAABEBgogTObqbz8YzrROUnklJ8TQdR+iKpOXonHMiNvJyVd/58DLcnt67vP19C20neopWeEem1x9lbKuOVNt/PCBdYhAMHqj75yZw1dsApVmbOrCKuYGfbHqEQZIAACIAACIAACIKBL4MSnD1P5sVvEZ7ytHgcNVFL+8MOUf/vywJE7s5n2fPKO8GAUS+emLfDddn2BayVKlghAsPp7OGj3O5SDrnhrfzx/twnlgQAIgAAIgAAIgAAIBA+B3hba8s7r1NabbNem9CFnafq3Hgl8O5WYENlP2aISIwU1AQjWoO5eNA4EQAAEQAAEQAAEQAAE3CdQ9ZffUdXhHvXCiLBeuuvv7qa4uDj3M8MVIDAAAhCsA4CHS0EABEAABEAABEAABEAgGAm0tbXRli1b1KYVFRXRiBFX1o4GY5vRJnMSCDrBWlpaShv+f3t3AqzLVdULvHFiElFQmYIJigwqgwRQBBkMmgBCZBYEZBRkCkGosrR875VWRaWKkIQZBBERREBBBEElzKAimhAUUgISIYgDCqKGSXn167x1375N9/d95969u/ues7oqleSc73zd/V9rr73+a9ovfnGP9kknndQ97GEPWyfy+VSJQCKQCCQCiUAikAgkAonAihF473vf21144YXd9a9//e7EEy8dwpRXIjA3AvuKsF500UXdC1/4wu6JT3xid7nLXa47++yzu1NOOaW78Y1vPDeueb9EIBFIBBKBRCARSAQSgUQgEUgEEoGjRGBfEVbZVReS6hr+/1FilX+eCCQCiUAikAgkAolAIpAIJAKJQCIwIwL7nrBefPHFWRY8o0LlrRKBRCARSAQSgUQgEUgEEoFEIBGohcC+Jqzve9/7uve85z1JWGtpS35PIpAIJAKJQCKQCCQCiUAikAgkAjMisK8J65GUBH/sYx/rLrnkkhlFkLdKBBKBRCARSAQSgUQgEUgEEoFE4NhF4PKXv3x37Wtfu8kL7CvCWg5dgtaZZ57ZPfShD+2OP/74ncEDyPWud72dP9/ig/kMXZcYXKpZS+Ow9P0Tg3XoQcoh5RB7XdqEdehCyiHlsJY1mbqYujiHLu4rwgqw8libBz3oQYcGMO1KLHPh5cKbY+EdK/qY62H5oMEayOIaniF1MW1z2ub/v3Pkesj1sJb1kLqYujiHLu47wrorEZj6XC68XHhzLLxd9XRpfVz6/kmU1rEeUw4ph7SLh1vtpW3j0vdfg01YwzOkHDKouxbbuN91MQnrgDl86lOf6q561avuyieafC6foesSg0tVa2kclr5/YrAOPUg5pBxis0ubsA5dSDmkHNayJlMXUxfn0MUkrE0oZ35pIpAIJAKJQCKQCCQCiUAikAgkAonA0SKQhPVoEcy/TwQSgUQgEUgEEoFEIBFIBBKBRCARaIJAEtYmsOaXJgKJQCKQCCQCiUAikAgkAolAIpAIHC0CSViPFsH8+0QgEUgEEoFEIBFIBBKBRCARSAQSgSYIJGFtAmt+aSKQCCQCiUAikAgkAolAIpAIJAKJwNEikIT1/yH4xS9+sfvc5z7Xff3Xf313mctc5mhxPSb//stf/nL3H//xH93lLne57mu/9msXeYel5QCD//zP/+zf/7KXvewiGORNu24NclhaF+nB5z//+c5zXPGKVzywdinXQyKQCCQCiUAikAgcbASSsHZdd9FFF3XPeMYzeufwCle4QvfQhz60u971rjerZvzbv/1b95a3vKX7hm/4hu4HfuAHustf/vKz3v+SSy7pnv/853cf+chHehx+7Md+rLvjHe/YffVXf/Vsz7G0HP77v/+7++3f/u3uPe95T/df//Vf3R3ucIfuHve4x+zE9R/+4R96XfiO7/iO7nu/93tnDx4gSH/6p3/a/eM//mN3m9vcprv61a8+mw640RrksLQuwuGv/uqvut/4jd/oCSsZ/NRP/VR3tatdbVZZLH0zgQv68DVf8zWLPYpn+J//+Z9ZbeHwZb/0pS/19z+owdTFhD+48dJyWMN6WIsslnyONdgEdvGrvuqrFrMJqYuXamDKYb6VeOAJK6L2ohe9qLvXve7VffM3f3P3N3/zN90LXvCC7oEPfGBPFua4/vVf/7V/hlvc4hY9YeSoPv7xj+++/du/fY7b9/f4gz/4g/79v//7v79Dnp/3vOd117rWtbr73e9+szhqa5ADooos3vWud+2z7S95yUv6bOsjH/nI2QIIH/3oR7tXvvKVfdDive99b/fP//zP3eMe97juW77lW2bRBcb35S9/eZ9lv9KVrtS95jWv6fH4kR/5kdk2xqXlsAZd/Jd/+ZfuFa94RfegBz2oD6K9853v7H73d3+3O+2007rjjz9+Fl1AlH/913+9u851rtMHr5YgS+9///u7Zz/72d2Tn/zk7oQTTpjlvYc3+eM//uPu3HPP7Z/hKle5yuzP8O///u/dGWec0QfQ5lyH5YtyFOjjT//0Ty+CwRp0cQ1yWHo9rEEO9uRnPvOZ3Q//8A/P5qOtzSZIKjz96U/vvvVbv7X7iZ/4iVl8tCEGS+ui53nXu97V/cVf/EX3iEc8YjYfrcQh5TDvdnjgCetnPvOZ3imTVZXddCENz33uc3uiMoeTxCFy7+/7vu/r73/BBRd0v/mbv9k9+tGPnuX+7imTc/Ob37z77u/+7v4ZOO02hRvd6EazOElrkMMb3vCGPpvKMYzI2W/91m/1/z3XpvDSl760u+Utb9ld97rX7ctiZVrf/OY3d094whNmcRQ//vGPd29605u6BzzgAf0m+OlPf7rfGD3TXM7y0nJYgy7K8MKBXYry/L/8y7/sXv3qV8+mCxx0gat/+qd/6p3DJUjrG9/4xg55P//882e1h7ENW4OqLjjqH/rQh2bDvnQD6MIf/dEfdZ/85CdnXYflM7AJf/Znf9ZX3wiazE3c16CLa5DD0uthDXKwR734xS/u9yYB9bkSC2uyCd6dXbIev+mbvmk2/6S0CUvromeBwYUXXthd+cpXnjWxEDikHJKwzoqAjNILX/jC7tu+7dsOc8hFbfzzsIc9rHlJ5tve9raOEWZ8I4vBOZX1PP300/tMV+tLVuutb31r95jHPOZQpOpTn/pUXyb84Ac/uHlZ6BrkILstUCCjGQ4Z4v6sZz2rzzLOUSb+spe9rMc6SDOHmbMqsvSoRz2quS5yijkD7hUBHBUAZ511Vq+fN7zhDVurYl9lsKQc1qCL9E6gAEm82c1u1mNOF5DYz372s9197nOf5nLgoH/gAx/oSdLZZ5/dl4fPTVrZQPf92Mc+NnsQD8AcQo4Zwq5Mfs7gUQj4r//6r/uyM3vU3MGjeIZXvepV3W1ve9vuvPPO697xjnfMTlrXoItrkMPS62ENcnjf+97XB9Ttk4Lqc5PWNdgE/qJ9UlWe6jwzDuYKqodNWFoXyUEA9053ulP3+7//+31gc85qODikHJq7IYfd4EBmWDl+H/7wh3sg9AkqgeWQ3+1ud+tOPPHEnjTKskSWVfSm9sUB0Sep3I8DGvcvnVPkxfNF5rXmM8Dg4osv7u8tm6cXQjbRz+9///sfIkbKoxnFG9/4xjVv33+XTedv//Zvu2tc4xp9yWsQoznlQM42YWWWCBpyKMOt9M0m4EISXKecckp1DAIH/9a3/Pd///d9CWSZ3Zfdkek6+eSTe1nVvsphW/SA3unZKzdAzpqyVAGcFn3NS8thDTZhuB6i0uPhD394bwdcdPW1r31tXwLVeihY2adlbZakle36uq/7uiYBFDjEeih1vaw8YS9kfpUr176mhs8NKx7sE3DQOlH7mhq2VVY8INH2MVVArYfkRe+m9/yTP/mTQ6TV3khehhW2vJbSxaXlsGkQ4lzroZTrUnIon8He5LJXsYclaZUBFuCv3b6wBptQ+ozlHhwtLPwVvtsnPvGJPuvaItGxtG0e2hi+EdsHG35LkFYzD77whS8c8uFq2qYpm3CQ5VAT303fdeAIKwWXvVHeZSKuMliOuUUuev2DP/iDfabVZqDU4Md//MerO+gcLc6fex533HF9FpWhlcnzLMghg/v617++dwREtmtejC+nV6TcfxvkIrPqEq3TIyKr6neMgPLQ2iVgBvqcc845vdMtSiWjh6zLpMwlBzoAc0RVNvlnfuZnumtf+9p9r6BMgmdi+JVL/+iP/mj13kFGFkHWG+a/4SyDpYfZz9wfkSYHctFfXDvDKWAhMKN324b3pCc9qe+L4QTI6Nz97nfvNwSOgUzTQx7ykOrO8dJyWINNmFoP7NCv/dqvdfe+9737wBWywFETvKh9kbH1YNPXw3+7293uMMcvSOs1r3nNPrgkqPON3/iN1R5jaj2Uzic8tHDosYZJ7XLAsfVQ9gwHaWU/rRfBhNo9xTK51rs+evZgOEcgSCvHiT2ovUd5RzgLnLnsDd/zPd9zSM5+Tw9VBl31qlft20iQ55qXPcg+LUgmw66XuxxE2FoXvcvSctimi56x9XpYgxy22aUgrSqgBJAEe2sG87bJYQ6bMOYzlj5ZkCVY8CkFlmsO7lyDbbZPm6nhH3ZPy1y5/wRp5UO67nznO3c3uclNapqlrTbhIMihKqB7/LIDR1hlipS53fOe9+wzq8gR58yAI1keNfF//ud/3juHyGNk2faI6+THLSrDfJAP2TJZTdEgTonsGqJw/etfv4/a24yQltqRMkQZ+UCQRM7dk3Mqk+r5DBj5vd/7vd4YMP61HTIGHiHTH8vwKH/mACnFZWTnkAPjp/RVOYkML+IIfz2DCIGBR2QDD06pZ60dtVXSo0eV/sl2I44w8DzKnpSq0xObL0ItiFA7k6Ksx8Z3q1vdqsfA2uCgik4i6jbK29/+9t273/3ufnJ0bcK8BjksbRO2rQdkFklTjWATVoFQWw84Ze5x6qmn9rJ/znOe0+vBcPDbBz/4wT6I1aKPcWo9IMhxcaBVG9DJ2mTVPabWQ4m3NaHyRDajtm0ULDD0DEGzNp72tKf1hDRmC3hG+vKHf/iHfdCgxVA8+4Og3X3ve9/u7/7u7zrlwAZOGcoXl30DoUUSave2ez/3lEXncGpLsSfS+/JqqYtrkMMuuthyPaxBDrvapbe//e19j3XZ0lTLZ9tFDi1twiafMXwSstLWBQP+Sk2yCsc12GYta3z2H/qhH+rtk31qWPFFXySD7JNRrVhLD3a1CftdDrXwPJLvOXCEldNnMYtCuRAzUeLaWcwpYdhgDFm6y13u0judegaRZEdWKA8WoUGWRM9bHW+DHMkucwJcjByDxPmZ42KA9QfLJJOFqCgnlGM21xEq8EWU9ecpr2GMEDQEvXV5W2AMdxnc6I1FBBCEKAFH3AVPlN21ON6GQyyLf9JJJ/XvTCeQ5p/8yZ/snVObIKfQmoFTC9msQQ5L24Q1rAekHVGJTJkyeKV3Nv64or+ZQ1S74iLs0Kb14DOIjDXSgqxuWw/uz0kyGE2PeW2y6vttyIioQJVLFlOwSqVDXNakKgx9zC3K8wXRyAFZjOqOm970podhbpK5QGptsuodOZ0cUvuBYJ2skayKPVJm3dVaF5eWwy662Ho9rEEOu9glshLAoR+1idoucmhtE7b5jPSA7YaBIFptDNZgm2EskGeWiESKKhM+I5lHlpWsBPklXmqT1V1t836Xwxz8YNM9DgRhjd4wpa/KHctMmY1fBkN/oiNEOGktzjq0mJR4IQbl/ZE1RImhUZpqk2jVg4GoKj3WD1eWzHAIlF55BiTJP8pBa19TcuAUcQKVfrmvqL4sYwvDS8aOroFBmT0nGyVonEAyQuA5xrUdQu9qAxKsGJYtIbAiiHQRkaOLLTCY6sdBnGAQzjgC6/4tMJjSxbnkEFNfBYno3BI2YQ3rIdY4nXAFDjLtgiWCF/G7+GzNSoM1rIcp2zzXeoDrVF+UcnnVDaowPGervqzS1g91AWm2T7FLLXWhfAbYh91hh2S0VZgI3sW5h6W+1tqrlpbD0rZ5iONScliDXaJ3AiRldcUabMKcPuPSvsqUXWILtU0ImEXblM+2OC97DTZhTXKoZWuP5Hv2PWEVrVbeprzIyyrDLfthlF6Kioggi84oA64dOUcIn/GMZ/ROCQdZ2Wlk1fxMibASZc6Jc6Vq92DYBJV76stEQGLibPQlBWGV9VUWqDy4dgZjmxwQ1lvf+tZ9aazMZ+0eDIsjJi/TBZFbZ+9Gn17IQSaDDJD22r1hNjvZdCUjNh3E8B73uMch4hq6qI9aGZzf1+7BQJJ8N0LunZX56pML5zDkoOTvd37nd6r3KW7TxTnkAAN9oUrxrX1rouyHmcMmrGE90HFRa2tO5DoGzlkrYRNUXbAd9LXM8h3JZjPmDC+9HjbZZs/bej24h6CpoCUnTBWDrEEETUMO+nVVYAjk1e4XtSZV9che3+AGN+hLb2VY44r14L7wEOxT/VPziomf9ihOqOBlEIWwCey1gJ7sqz2ydrvO0nJY2jZH4MTk1SXlwD9hF2TO6D2dj2sOu7QGOWzSxTl8xjX4KtvsUthmCR4BLcFVCama19I2YQ1yqInn0X7XvieseiW/67u+q+8B4hAwhDKq0etgM5bZknlrQVajCdtmq8zScBuLS8QcKWR8ZLWQZL9rUdaifEofhgXNCUBWEGg9rEonYvIoktKCrFLSbXJgfCxOTnQLsipaCmcylskmb/3LSDIHSeZCxE5EFZGpTVZhgKjK7iIHMokCFSJnMYqdLlqQhlApUW9R1kIP6KGSQ86fshr90tELRw6cZdk1z1W79HObLloPreUgY0TXBASCQPuZoVvet7VNWMN6CJz1Lsta6efmGLJLUYap6kK7BHtJP2r3zS69HrbZ5iCsLdeDVgS2URBVMBPmCJkeYXsC2+woHX31nqNFCa4zbgXzDJbTqqFlxRTq6Fe3HgwyEWRhO2Raa2bZrUUY6FUWyEWc2WvzG+hmOOgCKsoelaQLOta81iCHpW3zGuRgjoQjSvhLpqQL0uilZqfoXBDWlnZpaTls08U5fMalbbO1vc0u8VUE2MxjURkXk/Rr2YVtcpjDNq9BDrXwrPE9+56wcsRsvOraXYyyYTocAE4YADjtT3jCE6pnVt0PAZO1lFWNcy3juAqEgJOIOLlaDAzwvQiQnqPyjKp4BpM+HU/x1Kc+tS8Jrp1ZDSXdJgfZPI5xq3O0lELLtJNDDA+JY3RktwU1DBFBWFoMMoGDvkBkIM5YDV30O0RaGeaZZ57ZPfaxj21CVt1HJsdk7Bjiwmk3dMtQKc4wOemRM2SlNlndRReth9Zy4JB77xjiEqRV1t0aFNBpaRPgsPR6sNki6YJWHMFwgtgCushm/Oqv/mof2GhBVtewHrbZZsfFWC8t1wM5sAvsUgQEkEdZLnuSzPYZZ5zRD8NqQVbJwX6IEMSALXaIfsbRWggru4Q41CarsUcKJEflE7v4ute9rt+brUd7tUEqbDgiX5useoY1yGFp2xzDDpeUg7Vgf7ZHuQQ4+Uf26Aiut7ZLS8thmy6qLGjtM67BV9lml/jVbCU7WZusrsUmrEEONYhmre/Y94TV5itKR6nDAZfVQl5E8fSvybxy1FpcNl+lxu5TOhwi2f6RTZTpEkmuOYq9fBfv532HEx2N7YePzKvPtLq/Z9kmB1k+jnPtfsnAASlR/iiTWp4vauCOwUOi+e7PaayZPSjlgAjJ8poEHLqIODlKRNZVRoXTULuspXwGETvT9srgiKEuyoT1iEWGudXgqW266BnibLVWclAGjKTLIiElEchSJoygGQbW0iasYT2IHhuwpaIjCEAEL5RjClwhKlolamdWQx+XXg+72GZ7hYqLVusB5pxPZfnlGdwcFfMMOOomkCoVbrUeZLT0fiHFcQ+OoFJwtkrlDVnRhRbPEHrn/t/5nd95WGBZkNfPTcy3R8istbjWIIelbfMa5AADuieLHr6A4Dofii7Sh9Z2aQ1y2GQTZBPZhJY+49K22RrfZpcEM+xNLeatuP8abMIa5NDC3h7pd+47wjo8s0tppYxKnKtpkbtEZ2Rdy/PljhTE4d9RdGVcLtk0/3/WWWf1GZ3oE0NMOIyi2PFMte4/dnZaPIMIeVleI5KNNNcmq0vLYewsQVE4RAVx169rQyQHZI3jHhnwWnLwDPqSBSZEjN2fLnK+ZLajB4tz6iKb2hfiJTCBoDgKxDuKXHo2GfUgI8rUrQdkreY1dnYa59h6mEsXx9aDAIrSQ05QTD8mBzrRokdweK6lDHf0lUfp4xx2SYBGFlsWw/09Vxm8oK90lMNYm6iuYT0sbZvJWFuASbymtAsMsJX2AphHpiDaNARVattmctC3jBCb6eDf1qN+9iDNyDyboJ++9lFWMPAMH/7wh3tT4531ikVWOYJ5LSe3D3URDnPLYWnbvAY5eAZ7MOwFbCUOyoqfCJC0PM1hDXJYg01Y2lcZ2gSJnLntUsqhpvdX/7v2FWGdOrOLIeSMyixFuaezRjkDtQc3cI45HxxCJa7KmZR4ioiJmnEAZFo5ihdeeGH1XslNZ6dFeQ1HSURfZhFhjyMUaqnXGuQwdZYgJxxB9W8OGkeJjGQ4a2cP9IHqr4C38kv6Bm89ahFAMdxECZL+sdrDvjid+kH9G0lU5vmkJz2pd4D9nK7KaNIZVQjKQ2uXAU+dnRY9xK11cWo9kDcirxRRpYX+OQT2IQ95SPWSwyldJPu57BJbdM455/SypwdIsoVSTHMAACAASURBVIFeghdsE90UOGOTYipt7WqHpdfD0raZfeUUKreF/Tve8Y7+2CABEvuBDL8hM461ci41u3TyySfXMsv991gPr33ta/t7+299sQIWoR/ubz9gLwR1nXk4PIv3aB8IQVBpAgu9qoJ5gmdvetObejsZQSR6qVWkxUyDMV0kk7nksAbbvAY50AEVRgKpKn3MEfDfWpQM9hLUtA4Q1mtf+9qHWruOVgfj79cgh6VtAiyWts1juqgSTu+8fWsOu5RyqLWq2n3PviCsonMmhYmOTJ0lGBHVOAQaWamV2fTdUdarnEVvJEcjSmxk80Spo0eEceCUWJC1CDOHw6L3TpvOsPNMkeW7053u1Ef4axG1peWgD4/R0Y+KKE2dJQgnw038Y1OUha/lnMM3jgJABkwBRgJlWREkGXUlhqZy+r3PyqzoIa0lB06g97Ee6Bpj7+Ioy2Z4X/cVtOEImMbouWoR5pCDrAWHc+rstJa6uOt6gJHSI8+sR6/WkVbwRf6UONKzKV1saZfInK7TN0Nt6Bg7xEYhRIiBjAbSzC7K+nIa6aPyyxpX6KLvWmI9rME2ewa40gGDQqw/a83xXQIm5KDkmM4iibLgiKyKnFpZbgTUJWgpiCY4pdRXNsugPdUVEdB0T5Oz6a5y3Fq20f18l+GCKhyUO9s3BXIN+7rOda7T20h2SiDLPmpNRr/90erjLrbZu7eUw9K2OWyC99Szv4QcrAf66B+y5oeo+lDxYeiSfm44CSwLbKqAsT701taqNlhaDmuwCbush9a+yjabIFjW0i6tQQ5L75FHa1fn/Pt9QVj1HNjkTXbl9G86S7AWKSiFxCkUHUdSOf8ignGYsSymzaF2meFQSdS6c0Q4m+6/6Qy7Wg7I8BmWlkOMo5cxi1H4Ie+xswRb6AIngNPFAUOG4oxPB13bgBHD2qXHQzkoR5fl5ojq2Y0eRdlk/T96llteU3KYOjuthRyWXg8RuZetEkBxza2LHH6TqDl6yLNyb0TEIB9DpdjLKIc20IZjgEjVcgq9c+iioJ3M7tzrYQ22GbbKa5FEa4NtsieYFM4mOC7ouOOOa7kk++m6phALInGQEEKXCfnWisojF70lJ73swzPLj+YBvTcyLlAs000P452H5Z4+K7MiaFIroOvZ0zZ3fRCATVBJYr0vIQcBM4FlARl70i1vecveXxmWgCMTggeCicOzso9GF0u7tNQeuQabsPR62ItNaGWX1iCHpffIo11Lc/79viCsNkAljprRywmCc5zZFcJieIHpGUoHPM6wU9oisux3LXqCLGjRSgNTYnCFZ5vrDDv3WoMckEWlZMMS3znOEgy8OaccM2WmcZVykNVSkifTUpMcxL04JTI5iEpJjmM9KL/jEKpGkOlvcU3JYY6z08LxXno9CKKRMzmUQaK5dJHDJ7MqcxVT0mHj5+TAVnAEZfqQKM5r7WtKF+dcD0vbZpgOpz0GzrEekLe3v/3t/WCjCHbWlEWUpQ/La0uboALIP62GmKh6EUjT/lBe5IOY2CNl1GTealU6lPehcwfdNk/ZBDjNJQc6EGfex8R+9xfAUSrOh5JRFUiRYWsRYF/DHrm0TVjDeljaJqzBNq9hj6y517T8rn1BWMuIWRxV4WdznNkVwimzSiVRCedUtDgyoC0ckjKCrC8xjPwcZ9iVChrRoqXkEBEzGc5yM2x9lmCJQWSaZS0ieBFykGnSQybTYQhSi+yiZ1Hmqkw+jtAp14M+ao4y4qovqMU1JYfWZ6eV7xIR5KXWQ5ndK/sA59RFRMWRVnpUS0IaRMnwHRmPFn2CIYsxXZxzPazBNsseccbhXAaRyEEWngxcsq0tHPToUxfMLIMXsUeySzKgrc7h9m6bbDM9RdaDyNRqTxjatrTNXR+oHLMJ4avMIYcxPyFsgjXwrne9qw+etDgPfZNdivUwxx65tE2Aw9LrYQ02YQ1yWHqPbOEDtvjOY5awyua5omRoTPEZn9ZndpVCkVXSg6FnMIiITQBBkUlTrtuKrHqOMQfZJtDyDLs1ymFsM2x9lmCpBzARyY9hPn5HDsr//E4JVEuy6n4yFXoGOciIaxBWTrNyxJZkNbAYk0Prs9NKOSyxHoZGeow0z6mLKi/0SSpLLs9YRpT8jlPYkqxO6eLc62Fp2xzDjswYQArjsh6V4CKSrchq3Gts8nD8TC9ZS7IazzA2Ed16UJrMZpnr0Iqseoa0zZeWfY/ZhDnlIKtE9wWWY9Afm6BSLo5Wa0lW17BHrsEmrGE9LG0T1iCHMX9t7j2yBcGs/Z3HJGHVD2hyGPLneJAYTDGMUhB4qzO7fDeHGGEOcjpGmpW1iGY6NqUmWY1R7EqplPZFL9pYxAwGLc6wW1oODI2SS05geRzLWMSMY97yLMHhwhySNU6CacDKM2uTVRkk5ac2/jjPdiyjAhekWS9dzcyqeynt8RwGaMQ1JgdHWbQ4O204Ej/W5JzrwaaDoJJx9FyNZfda6iIcXGXmvuznDVtpKjTboae6Zimw++uR5HTGvcZ0seV6YBu1BaiwiJL7OW1zDDTTP254UshiLLNl2BUdMZytRWa1tEtlX3UMMtLHaCKrAFYZ0KjtaGyyCQb/6Kl2VnpNsjolhzlt867roZVtnpLjmE1oJYepZxj6a9bts5/97H4fi9McaukhW2cYpaBQ+Epz7pERtB76jHPaBO+rooYtNHwxbOOc6wEOSr/dO+zimJ/QUhfHfPc55UAH9HCbKRB+wtx7ZK11Nff3HHOEFUmyud361rfuJ62WWayp1H5tUEXrZa84GrKpjqmJxTeWVap9fxvxy1/+8t4plD17zWte0/dseo4Y5FHiUvv+vm8NcmB4Tbk0adIGVzpcYyUWLXBQumQC8LDkcqrUpfYziFTL5io5jeeI8tOp0q+az8DQOlMSURvL1M0hh6mR+AjAVDloTQx8l8PtBaYc0YG8c4r0riKDY6S59v19X2ROOHxl4CCIionY0T8vo8Zm1SRJetMc6aVXXyDPEUpBQObQRRhYD895znP6stsPfvCDvV10hJf3nMM2ewby5yCbglviO1WW20IXhucJxv4ksAUHQ3cEFDwTYl27l973nn/++X1AUXbffu0eY9kMP7OG9fbXvKbkMJdtjvWgR1xQ1XqIbOJc62F4xqhJ1WErZDNLm9BKDgJ0hn4hCoK1YRPGskp0kV7WbJUhB3ukoNCwP3suOUz5jHPZBPeJc7/tSRx/R5s5Zm+u9eAZTKc3AFDQPBI4c9qEpeXAHzGg1fRlukcWj370o3ss5tLFmjZ27u86pghrkCQTd5ETpQQMXPRLxkABAxvKsquaoIpII4icUdM2lTjGGYbugzTbCIxmr32mZbyHEjJn1ln0HCK4OBpAqSnSaiIuh6ksTa6JwRrkEJuuTBEnnExET4O0WvzKHmWQoiS2JgbxXUqrGGAOyTBbhaxxwgwTaXHF8BwkydRPZXWICOewdEpudrObNcueODbHsBhGl/FVYsRB08dN/+eQw9TxDEHcw3FttR5i4JkzKzljQaDZJsTAvxE5Wayyv72mTgRZRQrGSkthJLjCLtUkqeU7xJFht7rVrXrnSJTcGZ8c0CDNLXVxuB44ysgr+6BHU2CrtW3mlCt1NHRNhpdTbsCZigYDAWW2tIhwFmuTxJDF1HmCfh9l8kh8OZyvpi76Lj25CKvJ+ZxUzySDGjbBcVctzkGP99gmh9a22XPI6CFIJ554Yu+rIGGxF8yxHqbOGA2iMIdN4KCrLEKMPY/9mv9G/1z+n52ufRZ8qc/vf//7e/2zJiO75ffmSDhRgU1oaZe2+Yxz2ATPwD47IYA9ds9nPOMZvQ/p3edYD3yBeIah7fO71jZhDXLgm1sHZotEEMHPnD/Mh2yti7Xt/Nzfd8wRVk6HkjsXJTcJlLMcgyxaRSnijFGElFOOGCGshkSI6st2MgbIcuuskoXnvTk98d6e4ayzzuozjcpCRRSHg4dqKRfCupQchu9gsSOkppw6gJyDYOHLMNsMh0NGjhaD8nxN0yxf/epX99ksMqcbJWltlfGPM0a9MwPnfE2bDqcIaaWXghc2aCVAMeyr1pmOJYZ0QRkXx1RWjXMiu8iwKIP3bC3kUD6DrNGm4xlaR5A5QQipTUipJWfZ+iQHA0wEz1pl9+IMN4GD8847r7eF5Mxe0QXPI8MlkBFHb5UDoI52PcTfw8ARXieddFI/4dNzwYRNjOFnY2WIte7ve+DunspwOaPWqiM8OKvswU1ucpPmtjn68GR2BSrovuNhkAOysXdZsxz0WueLenfOzy5nvfrsWF91DTmELsoeeEfBUwGcCCQLYDzxiU/s9aO1TdgmB6RtbAhWDRwiMOC8cxlFpX/WIhsgiCKw5R9rtIVt3uWM0TJ4wXbXtAnkHefS2wfYpjhKje/yy7/8y/16NNiolb82JKzaokwfRorIgL8UVTACSi3kEM8Ag00+I/vYwiaUGEhyqAAq/RNVQeyltjo62mI9xFmv1nx5YgbMJXtcgrqmpLe2CWuQA5sAkzLJJrjLJgvutvbXatm3pb7nmCCsHA/On0VVZgf8HGHkFMbkw1YlFsOyPvdW5sL42Zjf+c539gOXLH5O/HDgTU0BR6QSYTKkIjCh9J5DaSYipxSmnNZb8xnK75pTDha7K/ruOKMi+cp9vDN9eNzjHteXZrbYDId9YBz1yCAxuEFaOW2cpnPPPbcn0DUz/qXjzwFg+OmcqCWS6H425ijFG5Z+1daDyPC7vw3R/eki42w9cKTHplIezXNM2QTfOXY8gzLV2uuh7IXhfAqYcET16crqKbeSgTdsDWFsEUQKIszpRM4EMciBvRK0sBkKqNA/uMCh9TATMiAfDhASj7RwolUb+FlZhng0OjD2tzJ7UQFjc7NvsAWymjJ6ghctbbNnktGHMxvALl31qlfts81k5Rk4imVZbg0M9nKeYAzzQKpr9oyW5wmywwi5bDvZs43sAt089dRT+70yZNIq07xJDtakAF9t2zwmSzaa3guk8GHMERBMvt71rtcTldrrYS/ncLewCeWwO3iw/fYBgWV7tD3Svo2oyLiPDYCqsSbiO9h92UTBa0FVWW72mBzYp1ZyGL7DJp+xhU0o708mqk28a9nCpkSWbRJQkP2svR7K4FgMeFPp9KpXvaqvBDJrwH0f+9jH9vtza5sQe9OU795aDnxSbWz2gRNOOKEXEb0QTBbE5DO0sAk119OS37V6wkqhTbklaFGY008//bBSW46ZXlYKEMTNBiGipbG81jU8Y5SSeSYlfu7rOcM5RaY4ioh0jfPkGBukRHReKY3SIsSN4ssoWviRVREptBFw1BiIchjR0WBBUZzpaOMZK3VuLQd4w9Qz+G+lLLAgF8ZPhJiz6ow//b2OMoG9rBMjUNMpmjpfMwIJoocuDopnEFm0SdS6ogS1PHOXE4AcR9krp4VeOutVybLACgJT4xrr2x1OixbRtfkoQeW415TDNpswdjyDjErN9WCjt7HoGaeHKhs8l/Jo1RcyfEiEzwggRYQZQeAU1LrKM9zoeDkFmk3gGHIIrFsBLqT2vve972FHqxzps0RWz/uMZe/j6BzOoQCKZ1AdUFMX2UbfhxSyi57JfqDyAUkXQECYOKeCOZzmmrYZdsN+UTgjxZ5LFQxsBHU47oiKMkQOk2x0TLk/UhmUf7eXcx3ZMPrpGWpdpS6SuWFOskeybeySsmjrAVm0RyKxMpD29RqX+/veCGayk5vk4Llq2uapflGypxOxb9IDWDgDu7ZthuNezhjlH9S0CSHHOPuY3AUulYXzlRB27VT2JzbR/iQAKwsrkFbjGtoE34mIGNTJT4w+fhUhdA8GteXAP/OOLqSYTm7yGdmImjaBHRQ0o9/2fb5wVOEh7AJJ7KU98XWve12/R9VeD969POuVL2RPgLX9UkDLcyqdF0zw/61tQhDEKd+9hRzsweaLCJzyC6wNPqvESgwAY7v5a8rla+tijTW1lu9YNWGNki6RB4K2+XB+y/MtbboyG4xgq/6wENZUWZ9FR+E8G4WrfXlHg6Y4xNH/wdggCUow/dzG/+53v7svAw2DXPM59Mwqa2KATjvttK8gra3lYFMz3IfDp2xCKYsFzwjKXLm/korYGFr16cF06nxNvxMlFGBBVpXptrqGZX0IqygdgggLm0BEtWs/w6a+3dikfCZKlWvefxeb0Pp4BlgLirA5dOFpT3ta72yVJZ5sgiCOTJLhOzWHiAzxLFsQOMYupMhl3XAY6UXtknCO+C/+4i/2pbb6c4ffzzmxPjmjMu8tevpt/tabCL1ewTGckTNBluj5r6mPU/2iHFbkjK7on+Ww6DOvWWkxfI+1nScIA9UGyJmgRlQeCagiLjUvgSPr0B6s9DoCAXPJYVu/aLyrnma2oxw6UxOH+K6lz+Euh92p+rBnkxHiZI0ii4JMSHvta8omXHDBBf0eKUjDFrEJLfZIfhn/RLBGgI4tZp/KoHlrn5HN5a8hggLZ7i+5IZlj3glbJNBKDgL6LXuIy+pEOlAmWmBjn6AHsr81rymbUN5jDjlIIsFbdYGAiQCJgDcfKYajIrDsojkHeU0jsErCGj16Jtpxtmz4nCGLjZBFyssNT0TCYqx5PMMYZGO9cLJpCBPnHFmsRZQQQ86Qsk5Or7INkTLOmcxaZFotONMwOWV+HxGbGkoffbuMuwUlGipTZvLjGGmtLYeyX1T2lD6EUYthDQxdi4mn2/Ab6wNDXpTCKU9vSVbHSDM9YBCtDwRCUKdWJm8vfbsil3parVmyqUXU9mITWo3EL/vYRatjk4e7smeVDi76aL2wFxzT1nZpbNqm5/BMemk9V5QfbdPrbb8ve5LYJ/YAEYmzfUvSKpjGNj35yU+uRlbL/ji2VnZApkbW1HuWpJXeyngL5NUkzLv2i/qcgS/+4aSw5bXWw5icxqZt+tycZ71O6WKUQ3LaawV1Qw6IAbLO+ZZBR5IRkSCtLeWwl35RuopMyTDXPFZsTBfWcA732NnHnpUfp+JCwK/WUX8hB7Z2k01Q9cAmuAT52Y4aV2mX+Cr2B20aUQlnP4xEQiufMWwzEsg/kt0240TmVuAQefW+iBy/GoHXLqIiqKVdGp716v/ZJPe3Rvmttc6g3tUmkHlrOdifJNm0hfChBS2tCXuRfVJljsASX1/VU41qzBq6vObvWCVhnRrOocyVEySabyHKZtmgWiw2G6yFP/zuYeTSAqFwhi7VvIYRSpkTC4AhLEkrTPSG1c6eeJcyMgaPIOPKe4K0IkWetZbhLzEc9ouWvxM9VMKivAX+8GlBDMhXdJiuyfIHzlPHpZQ41dIHz8AJc0WEeiifFmsgnn8vfbsGzdQsc4xn2ItNoItIY+1jMqaOp0HckCLZf0GLVhhM6dNY377NUPm8INrwKIej0csyUKPMzqWsbliK7OeIrIxXTdswrG5ghzhc1qfMwZC0sg2eoVYg0XvtpV/0aLDe9rdLnydI73Y5c9daVKJtr1CiXUsWZQCZjUKEZIsQFo5NSVq3YXmkv99Lv2gLXfTcu8qh5Vmvu55LL/hOF2o76GX12zabcKSy3vR3pV1CwvmOQcYFUvgNEahp5TOGbbYPWQvsfvRH+p196QY3uEG/Lmq2SJW4RAJFVr0MRoxVJw7nkdSQy15swhxysA/HWav2Q60pCGsMS63xzgfpO1ZJWMd69AiFUdRvocSOk6ikg/BrLz734fyY7lgONfIMrSa/jimdaIxyX8MxSkISpFUJtP9mgGpFKsvnGPbtxu8sdKRVZklZj1LIWlHzIQ5T/aLRp2jSYAxPkFmseUXGwgbov0XAoux4LsK4hjNGvete+nZry8H9l7YJnmFqPci8GnYmoi2ybbNusR7cXzlVHOtV6nqLAWNja6nsSSpbMOIYEY4Z+4zAqwRpEUSK/jhTP0u7GOVuSKtnc7xSHPFU0y74rr30i7awzWM91Ihgq6GDQ/zWcObulBzYiiCtSvBkcpTktSi320u/aIvy1zWc9br0ufT0YEoOc9qEKbtUTsfVV8pmtWjbGrPNsqsugX3JDfuHjJ/ge4vL7AqnVfALS7+09aT+8l3GbPOcNmHTHom/KAMWTOdXqlqszV9ayHUt37lKwgqcsZLLcIoMLrHwlQa3cIhEQpRWup8y1JK0cghkLlqe9RrKsWmRK7XjHI+V5tZUrqm+XVFzpZ/DqXM17+27pvpFbQKUl4G06FuU4CIB+g+UdXpfxl4PWkykDmeh5fmaS58xGvJcY99uBLFk91rbhMBhbD0grH4uqs4ulFMYa64Huq7El31S8h1nDgehn+sMt6lMc9hnQ4+QSSV3LTL/U9UNcOCgqkBhpwWXWpVeLtkvuq2Heo5zHZc+czfW1ZQcwkFVEcVZr1VyOLael+wXXfqs121nW85xLn3IZOo4wblswpRdCsLquME4PqdFEGtbEJ191rJkLdRsHSvXhIoLvrPvFygqSescZ716ljXYhLE9MhJuysMNpBQ0aLVH1vQ71vRdqyWsYw5yZD4BWGa6agPKMbTpIyacQCWOJWmdK5vhvcYc5DiHVS9Mi0EmJZ5TpNmkQ+XYrZzz8hnGghf6ws4888x+mEALsur+SoEZYNF5lzJkeoEsbCIwNfVx6TNGt8lhyb7dIKyqIVrbhMBhbD2wF2eccUZ/XEfL9cDx4RRxBgRPhqS19TmngcGwJyl+zj5zVpRAtd6IN/XHCWAYgtWKrHrfJftFbdqbeqg3tVLUsE1rOHM33mNKDtEzq1+vJVn1HEv1i5LDUme9Bv7bzrac41z6eJap/uk4Vqi1TfAcY3aJ3UZQZNL4bK3IqvtP2Wb7huCGfu+We5T1qD/ZFGJtTPDw30pg7Qstznod2rQ12IQxOcRxYn6nb7f1HlnD1q/tO1ZBWPUimgBLqZ1JFlnTsSiFEtk4z20OMGPKINIqk4asMjgizJrYI9t2tM9ikdlk9VuV11i0yGddtbMXu/bthsPW4hlkMpW2le82Frm0+A1QULY91xWln/TAvf1DF1qcrzn1TnOcMXqs9e22sgn0TsBAiW9ZTjiM5Fs3ngGRrL0mSz0oJwDTxZK0ItIG0enxr32u45guTmWakXf3b4mD55kKpBmoYsBUS7IaeIwFLu0L9EbZXa1ezW32bayH2rPVPut16jno/1xn7u7at4u8yPCoiKkphzX0i47JYe6zXofPEAGCuc6l31UOnrOVTdi1b1cgUYBfRWBtsjrWBzq0zeHDGkjHX21tm7WKIedImWpE5yH//M//fL+PIu61z3rV+mGGjO/fZJtb2gQVj9v6dq0R+7PjKZOsbtvVxn+/OGEVKZbFtJAsbA754x//+P5czU2lX0f2uuN/tak3zF/EguckGjDizCqGueZZrzKGSmxN1BxO9JwqdamJwRr6djmhMlXOLRtGAafKEGti4LvGzhiNewRhVdLhXFzOkLJMEdRa52uOnblbvmPrM0azb/dStE0ldm6fjRcJc55mZPLn7GPfpN9BWpXl60/Sz28QUs1zTqfWw1w9SZts81S7Qm2bMHUG9Vz9otveZ6yHmkNU81zHbc8wx5m72bc7LYW5z3odI6xznUuffbuXznTQq2mgE5+h3J/mss1T2sgeqUZT8oq8SuyY3K8q0t5U8+xj76rSjv/qOKsIVM5pm9fQt7vNPu+X3y9OWJW0yKzGQAJRUdFayoe4ic5wHg00aRUZ2tQbRtCUH2GyCOPQ89oKoLeBI3z++ecfevcyWsQh4JAqw21xraFvl6FzPIVosehcSVrn6BeF66YzRj2fCKEscJDV2rKYOnM37tP6jNHs2710vYsMO6rKcAzHFBgy5txf1R9z9rFv0y/ZA3apVYvEpvUwR0/SJts8V3/cpjOo5+gX3aYDc/VQb3qO1mfuZt/uNi34/7+f66zXqSdiH1ueS599u10/v4PdV+1l8rIhYwaMxQCfOWzzlPy1UT3lKU/p/Xo9rCp/Wp3ogayzPRJJqjRlsYO0zmWb19C3u7t1OLY/uThhFYHhlOjHCkLKQVRadfrpp/fOYeuSy229YZx40WrGocWQJyrkfU3VdDZUSdiDMBuwVLMEeai2a+jb1asqcqjXQV/ikLS2zqiI0hm572wyBp+TJEgQMkekn/rUp/Z6UA68qWkCOJ9TZ+66T6szRuMdsm/30ui1M9OcnUn2spfPe97z+r7IGFYxZx/7lH4x3uxSq+Fz29bDHJnmbbZ5juqTTWdQt+4X3cW2zNVDvelZWpy5W94v+3a3awLnfc6zXseeqNXZlnGv7Nu9FAkJFJN4VSKyw3xk/drKUh0ZFKcLqAZc4ggVSSb3beUvl7on2WOgVfTP3vGOd+yPOTSMU/Wm89KdZNHqWkPfbqt3W9v3Lk5YZfaMwb7b3e52qOQu0vnOnJR5bU1UtvWGtTrrdUoZyiyz3jn9cSJn+iBE0Vobgbn6djctBnoRpNUxHhr4DZgyJdU5Y4YHtLgYekdzcEQFCYK06i3mwPtdyzHkdH/TmbtxDmztM0ansDwofbubdIlMRHEFlART9MwgroIbLYNI2/S7VS97ed9t6+Hcc8+t3pNU3n+bbeakkQ3HrFX1SfTVe66xM6idtTdXv+iYTszVQ73NXtc+c3fT/Q5S3+42O1D+vtVZr7s+Q6uzLcfuf9D6dscwiEF3Znnc/OY37/ck514LrrboF91VD+b8nCC+WRM4hIojk5Cf9KQn9STVz+ewzXP37c6J75ruNTthHetJ0nf1rGc9q5/EK6sh06o238ITJVH3znH2uzmusd6wmiRlW5+id0Ra9UlqJlcO7d3PO++8/mD0Gs+yhr7dTf2iMAjSyigrzWSEZWFr9Ytu06UgraLGrjvf+c5dizNGNz3HHGfuHvS+XfhP9SmGbKJHTwZaBUiLPvZt+rj078fWgymgNXuStr3j0DbLLmsbuelNb9ofKdT6GjuDeu5+0dbveCx8/0Hp2z0WZLHUMx6k62e6OgAAESVJREFUvt0pjPmSiLuSWH6zfQx5eshDHtJPr57TNi+pB695zWv6TKpycf+GgbZCQ67m6OWfs293KZzXcN/ZCetUT1I4Io4Qkd5H2DSSt4qabwO/ZW/Ytj5Fz4ZQKkPkDLUoP11D3+6m/jgYcA4ZG6RNyXjNaY/b5B+/13vhXEdktdXxOduepfWZuwe9bxf+m/oU/R5hRdgEz5DV1lUO23Riqd+vYT20tM274DrXGdS7PMtB/cxB6Ns9qLI9kvfe7327u2CCvDpSRlJj7sD6Ls/X6jPe28BSlYinnXZaP9Gfjz1nZeScfbutcDwWvnd2wrqpJ0kpqkPnZdTK423mBrJ1b9i2PkXvq29Kf0ILsur7t/WGte7b3dYf5xkRNVOj73Of+yxCVuc8Y3RKx1ufubtNDgehbzfWm2oOVQzveMc7+o2vPONYebi+nLKneW67tPT91rAeWtvmXTCe8wzqXZ7nIH7mIPTtHkS57vWdD0Lf7i6Y8OeQVf2bBkK2GlC6y7Ms8RnZdu/syJylrjn7dpd6x6XvOzth3daTNGdUZAr81r1h2/oU9SdGr2IrBVmDHDb1x33hC1/onH279CWrtkRmN967tS66z7Y+xYPQt7utT1Fpvg1xSV1Yei24/0FYD9twnmNNbnuGg/77g9i3e9BlPvX+B6lvdwoD68EeVqNdLPUsEVgrArMT1iEQrftF1wp8+Vxz9Cluw2FpOayhX3QbRgfh92uQw9LrYaxP0eCvvBKBRCARSAQSgUQgEUgE5kdgccLqlZfuSZof9q+8Y+s+xV3ecWk5rKE/bhec9vtn1iCHpddD9inudy3P90sEEoFEIBFIBBKBYwWBxQnrGnqSlhZW6z7FXd5vaTmsoT9uF5z2+2fWIIc1rIfsU9zvmp7vlwgkAolAIpAIJALHCgKLE9bsB7p0Gq5ryUb5NTzD0v1xx8qibf2cS8thDbq4hmdoLef8/kQgEUgEEoFEIBFIBI4FBBYnrMcCSPmMiUAikAgkAolAIpAIJAKJQCKQCCQC8yOQhHV+zPOOiUAikAgkAolAIpAIJAKJQCKQCCQCOyCQhHUHkPIjiUAikAgkAolAIpAIJAKJQCKQCCQC8yOQhHV+zPOOiUAikAgkAolAIpAIJAKJQCKQCCQCOyCQhHUHkPIjiUAikAgkAolAIpAIJAKJQCKQCCQC8yOQhHV+zPOOiUAikAgkAolAIpAIJAKJQCKQCCQCOyCQhHUHkPIjiUAikAgkAolAIpAIJAKJQCKQCCQC8yOQhHV+zPOOiUAikAgkAolAIpAIJAKJQCKQCCQCOyCQhHUHkPIjiUAikAgkAolAIpAIJAKJQCKQCCQC8yOQhHV+zPOOiUAikAgkAolAIpAIJAKJQCKQCCQCOyCQhHUHkPIjiUAikAgkAolAIpAIJAKJQCKQCCQC8yOQhHV+zPOOiUAikAgkAolAIpAIJAKJQCKQCCQCOyCQhHUHkPIjiUAikAgkAolAIpAIJAKJQCKQCCQC8yOQhHV+zPOOiUAikAgkAolAIpAIJAKJQCKQCCQCOyCQhHUHkPIjiUAikAgkAolAIpAIJAKJQCKQCCQC8yOQhHV+zPOOiUAikAgkAolAIpAIJAKJQCKQCCQCOyCQhHUHkPIjiUAikAgkAolAIpAIJAKJQCKQCCQC8yOQhHV+zPOOicAxj8ALXvCC7k1vetOh9/jZn/3Z7sY3vvFRv9dFF13Uvfa1r+0e8YhHdJe97GWP6vve8IY39H9/yimnHPY95T0++clPdmeccUb32c9+trvmNa/Z/cIv/EJ35Stfufv85z/fnX322d15553X/+3U+7nHi1/84v4zJ510Uvewhz2s/++pn5cPsukeJb4PetCDvuIdfI/3GHv2sZ9f7nKX657//Od3d73rXbvjjz/+qHBd8x+XuF3pSlfqfu7nfm7P77uLDg4/Myav4RqZ0qO9yJFujl3u9alPfao77bTTDq2bUgf3qkOf+cxnul/6pV/qPvGJT3Qlju5zi1vcospaX6selfLwjGEX3v3udx9a634emAZWd7zjHUfXaYll+X1keaR4vu997+ve8573HLI3QyyH71DapvKzw+/x/8985jMPWzelHm2yhVM2axdbVtqzxzzmMYf0q8SutM/D992LHd5lfa9VN/O5EoGDjEAS1oMs/Xz3ROAIESgdLU4Oh6F0lo/wa3sS1pqwelbOD4L90pe+tLv1rW/dkxrvdK1rXat3Or2Ty2emnsnPX/jCF3ZPfOITO4QQwfW3HNGxnw8JvXsgBHG/wBCJ/uhHP9rd7na36zhsz33uc7tHPvKR/ffGFWTX3/pef3vxxRd3D3jAAw49R/lzRLq835HKZ+1/V0Mvd9HBUodK/f/c5z7XnXnmmd1DH/rQw4hyTTmWMgiH/ja3uU338Y9//FCgZ5dnmtIhujJcC6VuvvOd7+zuf//7r10Vjvj5puQ/FQALrN1wuE79bCj7EtuWhHUXOzq0f5dcckmPWxnYmnrvIfENHSnXgHcf+/kwaOYzcLzCFa7Q3fa2t+1t2ib9LO99JHa4fO8jVpT8w0QgEZgVgSSss8KdN0sE9gcCQ2IQ0X5Ox6/8yq/0L1lmZsqfR2ZiLLP06U9/+jDCOhY5H2YmxzKb7n2jG92ou+51r3tY1sPfTmUag/RFljQkVWYhOGBBSD7wgQ/0H4kMbjh28XfDnw8zvVNOV0lMS+fZ50tSXDqk8bmTTz65e+Mb33iIuAyzybs4sceyhpZ6WRIFejXMRkeQIbLooUclZhdeeOFXBGOGOjQkHWMkpNSh0hEn673KcazyYEiyhiSjJEmh5zKCY/e+z33u073oRS86RL5KHOnGWADlWNaZ4bPvlbCGvNnAsezzGGGNzw31dSyrPZbt9rOwuWN2a5egy1gQZcw+biPqApUveclLDnv3KUy2EfSp9WudlMSUzI7GDu9CwveTTue7JAL7AYEkrPtBivkOicDMCOxSEhxOuqwfh+Ze97rXoSwhx6j8WXy2dKJLslCStTJTWTpYPhOZTf/N+RuW6U1luny+dJZKUjxVijZ0esJxlKUdElnZzyERLkU2LM0LfKfKWocOaThz9773vbu3vOUthxHWMtu738uCxzKsj3rUo7pXvOIVh/RvrJxyqEeI3C1vecsey2HlwCYCEnoUmXr/vylIciRyHCsLHn7PsOphzEGfuvfDH/7w7mUve9lhhLXMGm8jHTObouq3myqnHSuNlSkMAu/vxsp0dykJvv71r39YZUQpP3ay1CcvHDrs52O2ZfgOYy0NY6R2irBG28OULRwL2sSzlSS+DJyMCW7MBkcVyZTtPhI7vAuhr65Y+YWJQCJwVAgkYT0q+PKPE4GDicAwEh4O7dWvfvXDej8ja+XzMpLRIzp04qB405vetLv73e9+KEP45je/+VDpbumkRXnrMJPrO6PE1ud3cdJDept6wsrIfkkWht9fOpElYS3JeGT5yqzwJhJdZnTLMrqhwxXfcec73/kwwlp+90HoYy0DKeFcR/CCbsRF1xBRQZGhHvkMOQkWhL6Wq3ysf7V0yod6sck53qscyffpT39633Nd6tDwe4ZVCJ5/2Mc6de/73e9+hxHWbRnl/WYB95JhHVZfjGWfh+t7SEbpjrX9yle+si/pl0EPzFVMvO1tbzss2Be2kN6GHm/q9/c+55xzTvf4xz/+sDL1bYGbsV73KN0dBnGGhDXWADI9tjb83AyEYUBu+D1lZY73HiPMe7XD9o8krPtt1eb7HAQEkrAeBCnnO+5fBD76f7ru4rO77kufbv+O1zqt6657Vn+fqTLIIAXRl1lmHMrhJDe84Q1He1VLR2JYZhYOlkxtOIYlCZsq0S1LcccclSlCGoBOZcjGIvulEHYpCR72aY0JcSyjNZYdkxXcVBLsu+fKsF5wwQXdBz/4we6LX/xie73suk6G6sQTTxwdYjPlnE6ReQ8My+OOO67vTd40tAtR2FYSvCkjeSRy3KUkeAj6XnRoU0nw0QwK2qsivOEDv9m97UOv7i754n/u9U+P6PO3/Y4f6+5+k0dNkpmxANiw0sSNh9nMIWEt/x9JReiGpeFhc25/+9t3r3/967+iNzZsofttG4I1Zb+OhLBOraWpNTAsk96Wnd/LWgkhH4kdTsJ6REsk/ygRWBSBJKyLwp83TwSOEoG3XuYov2APf37Z47vu+z/6FYR1qq9zqrfK0JZ73vOeh5XAxVOUjsRUSXBZhufvIrsbRMOEYYM/dikJ5rQpdxtm0t761rd2J5xwQp+RmCK0Uz1VnqMsTR4bwuMzQeBlvsoy53Lg01SGdUh0o9TuDne4w2G4liV4m0pT96AFO33UUJM5ryte8YrdqaeeOkpYp4ICw97MoR498IEP7AMjUZIY77MpY2ZgVsh+2Hc3Vsp7JHIcw3WTAz6l41P39r5jPa9R0r6NdNSS++m/e/h071rfO/U933SFb+3+1ykv3pmwjlVGjNm8XTKsR1oSLHg3ZV9Km1rq5JitjSDINhuxqc+/HMwV96OXYz/fNO16jICHrrKTYwGkMXu7yQ4nYW29mvL7E4H6CCRhrY9pfmMiMB8CH3pC133yRV33359pf8/j/3fXnfB/DhHW8libsUFK17jGNfqs113ucpfRIzKGfVa+Y5h5LTMYZQlk2eN5tatdre8PjUm/nkvp2M1udrPuKle5yuTQpWH5sheLkrNySI+fR9ZkSCDLvray5HLq56WQhj1xcR/vEcNX/Cy+d0gwSvzK0sBNP59r6NJ73/ve7iMf+chsGVYDtvwzRabGdC2IWZQmhh6VgY8hAfW7Mae+1NMywzbm4B+tHEsdGiutj3U0duSRvy2faUpXyu8tyzA3la/XNkC/d/5zuj+/6I+6z33pv2p/9ej3nXzDn+hOueEDDzsuygejbHVYwTGWoRwLbg1lNHVMUCmL8jPbhi4N+5U9c6mPU33wY73YpU1nUx784Ad3T3nKU/pWC1dpZ4b3nVoDUz/fZAtD52Sg45lK+3q0djiHLs2ypPImiUBVBJKwVoUzvywRSATWjsBBdVYOwrE2c+neQdUhpGq/H2szlw6t4T5zZcvX8K7lM+SxNmuTSD5PIrAdgSSs2zHKTyQCicA+QuAgloNtK/XbR+Kd5VUOog5F5m5bz+QsAsibVEFg07C5KjdY4Zcc1LW7QlHkIyUCe0IgCeue4MoPJwKJQCKQCCQCiUAikAgkAolAIpAIzIVAEta5kM77JAKJQCKQCCQCiUAikAgkAolAIpAI7AmBJKx7gis/nAgkAolAIpAIJAKJQCKQCCQCiUAiMBcCSVjnQjrvkwgkAolAIpAIJAKJQCKQCCQCiUAisCcEkrDuCa78cCKQCCQCiUAikAgkAolAIpAIJAKJwFwIJGGdC+m8TyKQCCQCiUAikAgkAolAIpAIJAKJwJ4QSMK6J7jyw4lAIpAIJAKJQCKQCCQCiUAikAgkAnMhkIR1LqTzPolAIpAIJAKJQCKQCCQCiUAikAgkAntCIAnrnuDKDycCiUAikAgkAolAIpAIJAKJQCKQCMyFQBLWuZDO+yQCiUAikAgkAolAIpAIJAKJQCKQCOwJgSSse4IrP5wIJAKJQCKQCCQCiUAikAgkAolAIjAXAklY50I675MIJAKJQCKQCCQCiUAikAgkAolAIrAnBJKw7gmu/HAikAgkAolAIpAIJAKJQCKQCCQCicBcCCRhnQvpvE8ikAgkAolAIpAIJAKJQCKQCCQCicCeEEjCuie48sOJQCKQCCQCiUAikAgkAolAIpAIJAJzIVAS1nO7rrvDXDfO+yQCiUAikAgkAvsVgS9/+ctvucxlLnP7/fp++V6JQCKQCCQCicBcCNhT/y+29Zz8IuoGxwAAAABJRU5ErkJggg==">
          <a:extLst>
            <a:ext uri="{FF2B5EF4-FFF2-40B4-BE49-F238E27FC236}">
              <a16:creationId xmlns:a16="http://schemas.microsoft.com/office/drawing/2014/main" id="{7039EE15-78FC-4B50-85F9-83C339847017}"/>
            </a:ext>
          </a:extLst>
        </xdr:cNvPr>
        <xdr:cNvSpPr>
          <a:spLocks noChangeAspect="1" noChangeArrowheads="1"/>
        </xdr:cNvSpPr>
      </xdr:nvSpPr>
      <xdr:spPr bwMode="auto">
        <a:xfrm>
          <a:off x="8172450" y="749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8</xdr:col>
      <xdr:colOff>601980</xdr:colOff>
      <xdr:row>1</xdr:row>
      <xdr:rowOff>152400</xdr:rowOff>
    </xdr:from>
    <xdr:to>
      <xdr:col>23</xdr:col>
      <xdr:colOff>342593</xdr:colOff>
      <xdr:row>20</xdr:row>
      <xdr:rowOff>181088</xdr:rowOff>
    </xdr:to>
    <xdr:graphicFrame macro="">
      <xdr:nvGraphicFramePr>
        <xdr:cNvPr id="6" name="Chart 5">
          <a:extLst>
            <a:ext uri="{FF2B5EF4-FFF2-40B4-BE49-F238E27FC236}">
              <a16:creationId xmlns:a16="http://schemas.microsoft.com/office/drawing/2014/main" id="{D653BBA5-D2A6-4E78-8349-C50774023D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0</xdr:colOff>
      <xdr:row>5</xdr:row>
      <xdr:rowOff>0</xdr:rowOff>
    </xdr:from>
    <xdr:to>
      <xdr:col>19</xdr:col>
      <xdr:colOff>461105</xdr:colOff>
      <xdr:row>25</xdr:row>
      <xdr:rowOff>145110</xdr:rowOff>
    </xdr:to>
    <xdr:pic>
      <xdr:nvPicPr>
        <xdr:cNvPr id="3" name="Picture 2">
          <a:extLst>
            <a:ext uri="{FF2B5EF4-FFF2-40B4-BE49-F238E27FC236}">
              <a16:creationId xmlns:a16="http://schemas.microsoft.com/office/drawing/2014/main" id="{1A67EF4C-A312-4043-9D85-ED3BCC2955C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24400" y="990600"/>
          <a:ext cx="8385905" cy="395511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68580</xdr:colOff>
      <xdr:row>2</xdr:row>
      <xdr:rowOff>91440</xdr:rowOff>
    </xdr:from>
    <xdr:to>
      <xdr:col>18</xdr:col>
      <xdr:colOff>248893</xdr:colOff>
      <xdr:row>22</xdr:row>
      <xdr:rowOff>147204</xdr:rowOff>
    </xdr:to>
    <xdr:pic>
      <xdr:nvPicPr>
        <xdr:cNvPr id="5" name="Picture 4" descr="Chart&#10;&#10;Description automatically generated">
          <a:extLst>
            <a:ext uri="{FF2B5EF4-FFF2-40B4-BE49-F238E27FC236}">
              <a16:creationId xmlns:a16="http://schemas.microsoft.com/office/drawing/2014/main" id="{E8DBCA01-F346-47EB-9A5D-03A2C8D1678E}"/>
            </a:ext>
          </a:extLst>
        </xdr:cNvPr>
        <xdr:cNvPicPr>
          <a:picLocks noChangeAspect="1"/>
        </xdr:cNvPicPr>
      </xdr:nvPicPr>
      <xdr:blipFill>
        <a:blip xmlns:r="http://schemas.openxmlformats.org/officeDocument/2006/relationships" r:embed="rId1"/>
        <a:stretch>
          <a:fillRect/>
        </a:stretch>
      </xdr:blipFill>
      <xdr:spPr>
        <a:xfrm>
          <a:off x="4373880" y="472440"/>
          <a:ext cx="8098763" cy="390386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8</xdr:col>
      <xdr:colOff>276860</xdr:colOff>
      <xdr:row>1</xdr:row>
      <xdr:rowOff>139700</xdr:rowOff>
    </xdr:from>
    <xdr:to>
      <xdr:col>18</xdr:col>
      <xdr:colOff>601980</xdr:colOff>
      <xdr:row>16</xdr:row>
      <xdr:rowOff>134620</xdr:rowOff>
    </xdr:to>
    <xdr:graphicFrame macro="">
      <xdr:nvGraphicFramePr>
        <xdr:cNvPr id="5" name="Chart 4">
          <a:extLst>
            <a:ext uri="{FF2B5EF4-FFF2-40B4-BE49-F238E27FC236}">
              <a16:creationId xmlns:a16="http://schemas.microsoft.com/office/drawing/2014/main" id="{A3723978-431E-4AFB-AA05-44DA3EAD8B3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4</xdr:col>
      <xdr:colOff>542290</xdr:colOff>
      <xdr:row>1</xdr:row>
      <xdr:rowOff>185420</xdr:rowOff>
    </xdr:from>
    <xdr:to>
      <xdr:col>13</xdr:col>
      <xdr:colOff>222250</xdr:colOff>
      <xdr:row>16</xdr:row>
      <xdr:rowOff>170180</xdr:rowOff>
    </xdr:to>
    <xdr:graphicFrame macro="">
      <xdr:nvGraphicFramePr>
        <xdr:cNvPr id="3" name="Chart 2">
          <a:extLst>
            <a:ext uri="{FF2B5EF4-FFF2-40B4-BE49-F238E27FC236}">
              <a16:creationId xmlns:a16="http://schemas.microsoft.com/office/drawing/2014/main" id="{95A8F02C-9E70-40EA-8F7F-FACFDA7A426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9</xdr:col>
      <xdr:colOff>0</xdr:colOff>
      <xdr:row>2</xdr:row>
      <xdr:rowOff>947736</xdr:rowOff>
    </xdr:from>
    <xdr:to>
      <xdr:col>20</xdr:col>
      <xdr:colOff>0</xdr:colOff>
      <xdr:row>20</xdr:row>
      <xdr:rowOff>180974</xdr:rowOff>
    </xdr:to>
    <xdr:graphicFrame macro="">
      <xdr:nvGraphicFramePr>
        <xdr:cNvPr id="2" name="Chart 1">
          <a:extLst>
            <a:ext uri="{FF2B5EF4-FFF2-40B4-BE49-F238E27FC236}">
              <a16:creationId xmlns:a16="http://schemas.microsoft.com/office/drawing/2014/main" id="{6DEF7620-54AC-42AF-B227-9D1B5FCD233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editAs="oneCell">
    <xdr:from>
      <xdr:col>8</xdr:col>
      <xdr:colOff>436880</xdr:colOff>
      <xdr:row>2</xdr:row>
      <xdr:rowOff>166370</xdr:rowOff>
    </xdr:from>
    <xdr:to>
      <xdr:col>18</xdr:col>
      <xdr:colOff>534699</xdr:colOff>
      <xdr:row>14</xdr:row>
      <xdr:rowOff>115074</xdr:rowOff>
    </xdr:to>
    <xdr:pic>
      <xdr:nvPicPr>
        <xdr:cNvPr id="2" name="Picture 1">
          <a:extLst>
            <a:ext uri="{FF2B5EF4-FFF2-40B4-BE49-F238E27FC236}">
              <a16:creationId xmlns:a16="http://schemas.microsoft.com/office/drawing/2014/main" id="{1EDEB4F3-1BE6-4D15-8A4F-44824EA6A93C}"/>
            </a:ext>
          </a:extLst>
        </xdr:cNvPr>
        <xdr:cNvPicPr>
          <a:picLocks noChangeAspect="1"/>
        </xdr:cNvPicPr>
      </xdr:nvPicPr>
      <xdr:blipFill>
        <a:blip xmlns:r="http://schemas.openxmlformats.org/officeDocument/2006/relationships" r:embed="rId1"/>
        <a:stretch>
          <a:fillRect/>
        </a:stretch>
      </xdr:blipFill>
      <xdr:spPr>
        <a:xfrm>
          <a:off x="5565140" y="570230"/>
          <a:ext cx="6193819" cy="3072904"/>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4</xdr:col>
      <xdr:colOff>278493</xdr:colOff>
      <xdr:row>2</xdr:row>
      <xdr:rowOff>472258</xdr:rowOff>
    </xdr:from>
    <xdr:to>
      <xdr:col>16</xdr:col>
      <xdr:colOff>204107</xdr:colOff>
      <xdr:row>25</xdr:row>
      <xdr:rowOff>27215</xdr:rowOff>
    </xdr:to>
    <xdr:graphicFrame macro="">
      <xdr:nvGraphicFramePr>
        <xdr:cNvPr id="7" name="Chart 6">
          <a:extLst>
            <a:ext uri="{FF2B5EF4-FFF2-40B4-BE49-F238E27FC236}">
              <a16:creationId xmlns:a16="http://schemas.microsoft.com/office/drawing/2014/main" id="{31796D16-D64C-450E-B383-F73EAE2F5E6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editAs="oneCell">
    <xdr:from>
      <xdr:col>4</xdr:col>
      <xdr:colOff>109220</xdr:colOff>
      <xdr:row>5</xdr:row>
      <xdr:rowOff>152400</xdr:rowOff>
    </xdr:from>
    <xdr:to>
      <xdr:col>12</xdr:col>
      <xdr:colOff>456012</xdr:colOff>
      <xdr:row>20</xdr:row>
      <xdr:rowOff>36294</xdr:rowOff>
    </xdr:to>
    <xdr:pic>
      <xdr:nvPicPr>
        <xdr:cNvPr id="7" name="Picture 6">
          <a:extLst>
            <a:ext uri="{FF2B5EF4-FFF2-40B4-BE49-F238E27FC236}">
              <a16:creationId xmlns:a16="http://schemas.microsoft.com/office/drawing/2014/main" id="{2B4337D3-50A5-4063-9813-CCCDCF0CA253}"/>
            </a:ext>
          </a:extLst>
        </xdr:cNvPr>
        <xdr:cNvPicPr>
          <a:picLocks noChangeAspect="1"/>
        </xdr:cNvPicPr>
      </xdr:nvPicPr>
      <xdr:blipFill>
        <a:blip xmlns:r="http://schemas.openxmlformats.org/officeDocument/2006/relationships" r:embed="rId1"/>
        <a:stretch>
          <a:fillRect/>
        </a:stretch>
      </xdr:blipFill>
      <xdr:spPr>
        <a:xfrm>
          <a:off x="3690620" y="1097280"/>
          <a:ext cx="6804742" cy="262709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Data\Senior%20Generation%20Analyst\GMA\Work\WOR%202020_2021\Review\CDS%20and%20CSS%20history.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benjamin.timmins\OneDrive%20-%20National%20Grid\Placement_2\Winter%20Review%20and%20Consultation\21_06_2021%20WRC%20Data%20Workbook.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benjamin.timmins\AppData\Local\Microsoft\Windows\INetCache\Content.Outlook\LS8KA7W1\2021%20Winter%20Review%20and%20Consultation%20Data%20Workbook.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personal/victoria_chiles_uk_nationalgrid_com/Documents/Insights/Insights/Winter%20Review%20and%20Consultation/2021/N2EX_Block_action_pric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
      <sheetName val="CSS"/>
      <sheetName val="Sheet1"/>
      <sheetName val="CSS graph"/>
      <sheetName val="CDS"/>
      <sheetName val="CDS Graph"/>
      <sheetName val="Power Prices"/>
      <sheetName val="Power Price graph"/>
    </sheetNames>
    <sheetDataSet>
      <sheetData sheetId="0">
        <row r="1">
          <cell r="B1">
            <v>44129</v>
          </cell>
        </row>
      </sheetData>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Figure 1"/>
      <sheetName val="Figure 2"/>
      <sheetName val="Figure 3"/>
      <sheetName val="Figure 4"/>
      <sheetName val="Figure 5"/>
      <sheetName val="Figure 6"/>
      <sheetName val="Figure 7"/>
      <sheetName val="Figure 8"/>
      <sheetName val="Figure 9"/>
      <sheetName val="Figure 10"/>
      <sheetName val="Figure 11"/>
      <sheetName val="Figure 12"/>
      <sheetName val="Figure 13"/>
      <sheetName val="Figure 14"/>
      <sheetName val="Figure 15"/>
      <sheetName val="Figure 16"/>
      <sheetName val="Figure 17"/>
      <sheetName val="Elec. Supply Fig. 3.1"/>
      <sheetName val="Elec. Supply Fig 3.2."/>
      <sheetName val="2019-2020 bar chart"/>
      <sheetName val="Elec. Supply Fig 3.3."/>
      <sheetName val="Elec. Supply Fig. 5.1 and 5.2"/>
      <sheetName val="IC Outages"/>
      <sheetName val="Elec. Supply Fig. 4"/>
      <sheetName val="Additional data breakdown rates"/>
      <sheetName val="Additional data coal vs. gas"/>
      <sheetName val="Additional data actualforecast"/>
      <sheetName val="Additional data generationouput"/>
      <sheetName val="Additional data wind vs. gas"/>
      <sheetName val="Margins cost"/>
      <sheetName val="n2ex-day-ahead-auction-prices_2"/>
      <sheetName val="DA Price"/>
      <sheetName val="Read Me"/>
      <sheetName val="Summary_table"/>
      <sheetName val="Weekly_Peak_TSD_20_21"/>
      <sheetName val="Weekly_Min_TSD_20_21"/>
      <sheetName val="Daily_Peak_TSD_20_21"/>
      <sheetName val="Daily_Min_TSD_20_21"/>
      <sheetName val="Temp_data"/>
      <sheetName val="Daily_Triad_Avoidance"/>
      <sheetName val="Generation Shortfal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ow r="2">
          <cell r="B2" t="str">
            <v>2019/20</v>
          </cell>
          <cell r="C2" t="str">
            <v>2020/21</v>
          </cell>
        </row>
        <row r="3">
          <cell r="A3" t="str">
            <v>CCGT</v>
          </cell>
          <cell r="B3">
            <v>0.35685313093465654</v>
          </cell>
          <cell r="C3">
            <v>0.3911397146919518</v>
          </cell>
        </row>
        <row r="4">
          <cell r="A4" t="str">
            <v>Wind</v>
          </cell>
          <cell r="B4">
            <v>0.23145472777209056</v>
          </cell>
          <cell r="C4">
            <v>0.21802701390001006</v>
          </cell>
        </row>
        <row r="5">
          <cell r="A5" t="str">
            <v>Nuclear</v>
          </cell>
          <cell r="B5">
            <v>0.18191880746161862</v>
          </cell>
          <cell r="C5">
            <v>0.1683801304775904</v>
          </cell>
        </row>
        <row r="6">
          <cell r="A6" t="str">
            <v>Interconnector imports</v>
          </cell>
          <cell r="B6">
            <v>9.0729564632243034E-2</v>
          </cell>
          <cell r="C6">
            <v>9.5737226599821784E-2</v>
          </cell>
        </row>
        <row r="7">
          <cell r="A7" t="str">
            <v>Biomass</v>
          </cell>
          <cell r="B7">
            <v>7.0352362412380923E-2</v>
          </cell>
          <cell r="C7">
            <v>7.0659117112191014E-2</v>
          </cell>
        </row>
        <row r="8">
          <cell r="A8" t="str">
            <v>Coal</v>
          </cell>
          <cell r="B8">
            <v>4.017785157467639E-2</v>
          </cell>
          <cell r="C8">
            <v>2.4857119799550138E-2</v>
          </cell>
        </row>
        <row r="9">
          <cell r="A9" t="str">
            <v>Hydro</v>
          </cell>
          <cell r="B9">
            <v>1.7873652098273126E-2</v>
          </cell>
          <cell r="C9">
            <v>1.6752001048027671E-2</v>
          </cell>
        </row>
        <row r="10">
          <cell r="A10" t="str">
            <v>Pumped storage</v>
          </cell>
          <cell r="B10">
            <v>5.9729349098348395E-3</v>
          </cell>
          <cell r="C10">
            <v>7.0150431443797194E-3</v>
          </cell>
        </row>
        <row r="11">
          <cell r="A11" t="str">
            <v>Other</v>
          </cell>
          <cell r="B11">
            <v>4.3641238644989257E-3</v>
          </cell>
          <cell r="C11">
            <v>6.0920664888251663E-3</v>
          </cell>
        </row>
        <row r="12">
          <cell r="A12" t="str">
            <v>OCGT</v>
          </cell>
          <cell r="B12">
            <v>3.028443397270556E-4</v>
          </cell>
          <cell r="C12">
            <v>1.33976369572281E-3</v>
          </cell>
        </row>
      </sheetData>
      <sheetData sheetId="21" refreshError="1"/>
      <sheetData sheetId="22">
        <row r="2">
          <cell r="F2" t="str">
            <v>IFA flow at peak times</v>
          </cell>
          <cell r="H2" t="str">
            <v>Britned flow at peak times</v>
          </cell>
          <cell r="J2" t="str">
            <v>Nemo flow at peak times</v>
          </cell>
        </row>
        <row r="3">
          <cell r="A3">
            <v>44129</v>
          </cell>
          <cell r="F3">
            <v>2006</v>
          </cell>
          <cell r="H3">
            <v>994</v>
          </cell>
          <cell r="J3">
            <v>680</v>
          </cell>
          <cell r="K3">
            <v>0</v>
          </cell>
        </row>
        <row r="4">
          <cell r="A4">
            <v>44130</v>
          </cell>
          <cell r="F4">
            <v>2006</v>
          </cell>
          <cell r="H4">
            <v>994</v>
          </cell>
          <cell r="J4">
            <v>1020</v>
          </cell>
          <cell r="K4">
            <v>0</v>
          </cell>
        </row>
        <row r="5">
          <cell r="A5">
            <v>44131</v>
          </cell>
          <cell r="F5">
            <v>2006</v>
          </cell>
          <cell r="H5">
            <v>978</v>
          </cell>
          <cell r="J5">
            <v>1020</v>
          </cell>
          <cell r="K5">
            <v>0</v>
          </cell>
        </row>
        <row r="6">
          <cell r="A6">
            <v>44132</v>
          </cell>
          <cell r="F6">
            <v>2006</v>
          </cell>
          <cell r="H6">
            <v>994</v>
          </cell>
          <cell r="J6">
            <v>1020</v>
          </cell>
          <cell r="K6">
            <v>0</v>
          </cell>
        </row>
        <row r="7">
          <cell r="A7">
            <v>44133</v>
          </cell>
          <cell r="F7">
            <v>2004</v>
          </cell>
          <cell r="H7">
            <v>996</v>
          </cell>
          <cell r="J7">
            <v>1020</v>
          </cell>
          <cell r="K7">
            <v>0</v>
          </cell>
        </row>
        <row r="8">
          <cell r="A8">
            <v>44134</v>
          </cell>
          <cell r="F8">
            <v>2004</v>
          </cell>
          <cell r="H8">
            <v>982</v>
          </cell>
          <cell r="J8">
            <v>1020</v>
          </cell>
          <cell r="K8">
            <v>0</v>
          </cell>
        </row>
        <row r="9">
          <cell r="A9">
            <v>44135</v>
          </cell>
          <cell r="F9">
            <v>2004</v>
          </cell>
          <cell r="H9">
            <v>966</v>
          </cell>
          <cell r="J9">
            <v>1020</v>
          </cell>
          <cell r="K9">
            <v>0</v>
          </cell>
        </row>
        <row r="10">
          <cell r="A10">
            <v>44136</v>
          </cell>
          <cell r="F10">
            <v>2004</v>
          </cell>
          <cell r="H10">
            <v>984</v>
          </cell>
          <cell r="J10">
            <v>1000</v>
          </cell>
          <cell r="K10">
            <v>0</v>
          </cell>
        </row>
        <row r="11">
          <cell r="A11">
            <v>44137</v>
          </cell>
          <cell r="F11">
            <v>2004</v>
          </cell>
          <cell r="H11">
            <v>994</v>
          </cell>
          <cell r="J11">
            <v>1020</v>
          </cell>
          <cell r="K11">
            <v>0</v>
          </cell>
        </row>
        <row r="12">
          <cell r="A12">
            <v>44138</v>
          </cell>
          <cell r="F12">
            <v>2004</v>
          </cell>
          <cell r="H12">
            <v>994</v>
          </cell>
          <cell r="J12">
            <v>1020</v>
          </cell>
          <cell r="K12">
            <v>0</v>
          </cell>
        </row>
        <row r="13">
          <cell r="A13">
            <v>44139</v>
          </cell>
          <cell r="F13">
            <v>2010</v>
          </cell>
          <cell r="H13">
            <v>994</v>
          </cell>
          <cell r="J13">
            <v>1020</v>
          </cell>
          <cell r="K13">
            <v>0</v>
          </cell>
        </row>
        <row r="14">
          <cell r="A14">
            <v>44140</v>
          </cell>
          <cell r="F14">
            <v>2004</v>
          </cell>
          <cell r="H14">
            <v>736</v>
          </cell>
          <cell r="J14">
            <v>1020</v>
          </cell>
          <cell r="K14">
            <v>0</v>
          </cell>
        </row>
        <row r="15">
          <cell r="A15">
            <v>44141</v>
          </cell>
          <cell r="F15">
            <v>2004</v>
          </cell>
          <cell r="H15">
            <v>992</v>
          </cell>
          <cell r="J15">
            <v>1020</v>
          </cell>
          <cell r="K15">
            <v>0</v>
          </cell>
        </row>
        <row r="16">
          <cell r="A16">
            <v>44142</v>
          </cell>
          <cell r="F16">
            <v>2006</v>
          </cell>
          <cell r="H16">
            <v>1056</v>
          </cell>
          <cell r="J16">
            <v>1020</v>
          </cell>
          <cell r="K16">
            <v>0</v>
          </cell>
        </row>
        <row r="17">
          <cell r="A17">
            <v>44143</v>
          </cell>
          <cell r="F17">
            <v>2006</v>
          </cell>
          <cell r="H17">
            <v>1056</v>
          </cell>
          <cell r="J17">
            <v>1020</v>
          </cell>
          <cell r="K17">
            <v>0</v>
          </cell>
        </row>
        <row r="18">
          <cell r="A18">
            <v>44144</v>
          </cell>
          <cell r="F18">
            <v>2006</v>
          </cell>
          <cell r="H18">
            <v>1056</v>
          </cell>
          <cell r="J18">
            <v>1020</v>
          </cell>
          <cell r="K18">
            <v>0</v>
          </cell>
        </row>
        <row r="19">
          <cell r="A19">
            <v>44145</v>
          </cell>
          <cell r="F19">
            <v>2006</v>
          </cell>
          <cell r="H19">
            <v>1056</v>
          </cell>
          <cell r="J19">
            <v>984</v>
          </cell>
          <cell r="K19">
            <v>0</v>
          </cell>
        </row>
        <row r="20">
          <cell r="A20">
            <v>44146</v>
          </cell>
          <cell r="F20">
            <v>2004</v>
          </cell>
          <cell r="H20">
            <v>1042</v>
          </cell>
          <cell r="J20">
            <v>1020</v>
          </cell>
          <cell r="K20">
            <v>0</v>
          </cell>
        </row>
        <row r="21">
          <cell r="A21">
            <v>44147</v>
          </cell>
          <cell r="F21">
            <v>2006</v>
          </cell>
          <cell r="H21">
            <v>1056</v>
          </cell>
          <cell r="J21">
            <v>1018</v>
          </cell>
          <cell r="K21">
            <v>0</v>
          </cell>
        </row>
        <row r="22">
          <cell r="A22">
            <v>44148</v>
          </cell>
          <cell r="F22">
            <v>2006</v>
          </cell>
          <cell r="H22">
            <v>1056</v>
          </cell>
          <cell r="J22">
            <v>1020</v>
          </cell>
          <cell r="K22">
            <v>0</v>
          </cell>
        </row>
        <row r="23">
          <cell r="A23">
            <v>44149</v>
          </cell>
          <cell r="F23">
            <v>2004</v>
          </cell>
          <cell r="H23">
            <v>998</v>
          </cell>
          <cell r="J23">
            <v>1000</v>
          </cell>
          <cell r="K23">
            <v>0</v>
          </cell>
        </row>
        <row r="24">
          <cell r="A24">
            <v>44150</v>
          </cell>
          <cell r="F24">
            <v>2004</v>
          </cell>
          <cell r="H24">
            <v>1052</v>
          </cell>
          <cell r="J24">
            <v>1020</v>
          </cell>
          <cell r="K24">
            <v>0</v>
          </cell>
        </row>
        <row r="25">
          <cell r="A25">
            <v>44151</v>
          </cell>
          <cell r="F25">
            <v>2004</v>
          </cell>
          <cell r="H25">
            <v>770</v>
          </cell>
          <cell r="J25">
            <v>1018</v>
          </cell>
          <cell r="K25">
            <v>0</v>
          </cell>
        </row>
        <row r="26">
          <cell r="A26">
            <v>44152</v>
          </cell>
          <cell r="F26">
            <v>2004</v>
          </cell>
          <cell r="H26">
            <v>1056</v>
          </cell>
          <cell r="J26">
            <v>1020</v>
          </cell>
          <cell r="K26">
            <v>0</v>
          </cell>
        </row>
        <row r="27">
          <cell r="A27">
            <v>44153</v>
          </cell>
          <cell r="F27">
            <v>2004</v>
          </cell>
          <cell r="H27">
            <v>1006</v>
          </cell>
          <cell r="J27">
            <v>1018</v>
          </cell>
          <cell r="K27">
            <v>0</v>
          </cell>
        </row>
        <row r="28">
          <cell r="A28">
            <v>44154</v>
          </cell>
          <cell r="F28">
            <v>2004</v>
          </cell>
          <cell r="H28">
            <v>1058</v>
          </cell>
          <cell r="J28">
            <v>1020</v>
          </cell>
          <cell r="K28">
            <v>0</v>
          </cell>
        </row>
        <row r="29">
          <cell r="A29">
            <v>44155</v>
          </cell>
          <cell r="F29">
            <v>1476</v>
          </cell>
          <cell r="H29">
            <v>328</v>
          </cell>
          <cell r="J29">
            <v>874</v>
          </cell>
          <cell r="K29">
            <v>0</v>
          </cell>
        </row>
        <row r="30">
          <cell r="A30">
            <v>44156</v>
          </cell>
          <cell r="F30">
            <v>2004</v>
          </cell>
          <cell r="H30">
            <v>978</v>
          </cell>
          <cell r="J30">
            <v>1020</v>
          </cell>
          <cell r="K30">
            <v>0</v>
          </cell>
        </row>
        <row r="31">
          <cell r="A31">
            <v>44157</v>
          </cell>
          <cell r="F31">
            <v>2004</v>
          </cell>
          <cell r="H31">
            <v>1054</v>
          </cell>
          <cell r="J31">
            <v>1018</v>
          </cell>
          <cell r="K31">
            <v>0</v>
          </cell>
        </row>
        <row r="32">
          <cell r="A32">
            <v>44158</v>
          </cell>
          <cell r="F32">
            <v>2000</v>
          </cell>
          <cell r="H32">
            <v>1052</v>
          </cell>
          <cell r="J32">
            <v>742</v>
          </cell>
          <cell r="K32">
            <v>0</v>
          </cell>
        </row>
        <row r="33">
          <cell r="A33">
            <v>44159</v>
          </cell>
          <cell r="F33">
            <v>2004</v>
          </cell>
          <cell r="H33">
            <v>486</v>
          </cell>
          <cell r="J33">
            <v>986</v>
          </cell>
          <cell r="K33">
            <v>0</v>
          </cell>
        </row>
        <row r="34">
          <cell r="A34">
            <v>44160</v>
          </cell>
          <cell r="F34">
            <v>2000</v>
          </cell>
          <cell r="H34">
            <v>1056</v>
          </cell>
          <cell r="J34">
            <v>1018</v>
          </cell>
          <cell r="K34">
            <v>0</v>
          </cell>
        </row>
        <row r="35">
          <cell r="A35">
            <v>44161</v>
          </cell>
          <cell r="F35">
            <v>2000</v>
          </cell>
          <cell r="H35">
            <v>546</v>
          </cell>
          <cell r="J35">
            <v>906</v>
          </cell>
          <cell r="K35">
            <v>0</v>
          </cell>
        </row>
        <row r="36">
          <cell r="A36">
            <v>44162</v>
          </cell>
          <cell r="F36">
            <v>2004</v>
          </cell>
          <cell r="H36">
            <v>1038</v>
          </cell>
          <cell r="J36">
            <v>1020</v>
          </cell>
          <cell r="K36">
            <v>0</v>
          </cell>
        </row>
        <row r="37">
          <cell r="A37">
            <v>44163</v>
          </cell>
          <cell r="F37">
            <v>2004</v>
          </cell>
          <cell r="H37">
            <v>1058</v>
          </cell>
          <cell r="J37">
            <v>1020</v>
          </cell>
          <cell r="K37">
            <v>0</v>
          </cell>
        </row>
        <row r="38">
          <cell r="A38">
            <v>44164</v>
          </cell>
          <cell r="F38">
            <v>2004</v>
          </cell>
          <cell r="H38">
            <v>1058</v>
          </cell>
          <cell r="J38">
            <v>1020</v>
          </cell>
          <cell r="K38">
            <v>0</v>
          </cell>
        </row>
        <row r="39">
          <cell r="A39">
            <v>44165</v>
          </cell>
          <cell r="F39">
            <v>1534</v>
          </cell>
          <cell r="H39">
            <v>1052</v>
          </cell>
          <cell r="J39">
            <v>1012</v>
          </cell>
          <cell r="K39">
            <v>0</v>
          </cell>
        </row>
        <row r="40">
          <cell r="A40">
            <v>44166</v>
          </cell>
          <cell r="F40">
            <v>1706</v>
          </cell>
          <cell r="H40">
            <v>844</v>
          </cell>
          <cell r="J40">
            <v>784</v>
          </cell>
          <cell r="K40">
            <v>0</v>
          </cell>
        </row>
        <row r="41">
          <cell r="A41">
            <v>44167</v>
          </cell>
          <cell r="F41">
            <v>-2</v>
          </cell>
          <cell r="H41">
            <v>238</v>
          </cell>
          <cell r="J41">
            <v>334</v>
          </cell>
          <cell r="K41">
            <v>0</v>
          </cell>
        </row>
        <row r="42">
          <cell r="A42">
            <v>44168</v>
          </cell>
          <cell r="F42">
            <v>2002</v>
          </cell>
          <cell r="H42">
            <v>1058</v>
          </cell>
          <cell r="J42">
            <v>1020</v>
          </cell>
          <cell r="K42">
            <v>0</v>
          </cell>
        </row>
        <row r="43">
          <cell r="A43">
            <v>44169</v>
          </cell>
          <cell r="F43">
            <v>1582</v>
          </cell>
          <cell r="H43">
            <v>948</v>
          </cell>
          <cell r="J43">
            <v>970</v>
          </cell>
          <cell r="K43">
            <v>0</v>
          </cell>
        </row>
        <row r="44">
          <cell r="A44">
            <v>44170</v>
          </cell>
          <cell r="F44">
            <v>2004</v>
          </cell>
          <cell r="H44">
            <v>1058</v>
          </cell>
          <cell r="J44">
            <v>1020</v>
          </cell>
          <cell r="K44">
            <v>0</v>
          </cell>
        </row>
        <row r="45">
          <cell r="A45">
            <v>44171</v>
          </cell>
          <cell r="F45">
            <v>2004</v>
          </cell>
          <cell r="H45">
            <v>1054</v>
          </cell>
          <cell r="J45">
            <v>1020</v>
          </cell>
          <cell r="K45">
            <v>0</v>
          </cell>
        </row>
        <row r="46">
          <cell r="A46">
            <v>44172</v>
          </cell>
          <cell r="F46">
            <v>2006</v>
          </cell>
          <cell r="H46">
            <v>748</v>
          </cell>
          <cell r="J46">
            <v>310</v>
          </cell>
          <cell r="K46">
            <v>0</v>
          </cell>
        </row>
        <row r="47">
          <cell r="A47">
            <v>44173</v>
          </cell>
          <cell r="F47">
            <v>2006</v>
          </cell>
          <cell r="H47">
            <v>0</v>
          </cell>
          <cell r="J47">
            <v>922</v>
          </cell>
          <cell r="K47">
            <v>0</v>
          </cell>
        </row>
        <row r="48">
          <cell r="A48">
            <v>44174</v>
          </cell>
          <cell r="F48">
            <v>1814</v>
          </cell>
          <cell r="H48">
            <v>0</v>
          </cell>
          <cell r="J48">
            <v>1020</v>
          </cell>
          <cell r="K48">
            <v>0</v>
          </cell>
        </row>
        <row r="49">
          <cell r="A49">
            <v>44175</v>
          </cell>
          <cell r="F49">
            <v>-442</v>
          </cell>
          <cell r="H49">
            <v>0</v>
          </cell>
          <cell r="J49">
            <v>-494</v>
          </cell>
          <cell r="K49">
            <v>0</v>
          </cell>
        </row>
        <row r="50">
          <cell r="A50">
            <v>44176</v>
          </cell>
          <cell r="F50">
            <v>2004</v>
          </cell>
          <cell r="H50">
            <v>0</v>
          </cell>
          <cell r="J50">
            <v>1020</v>
          </cell>
          <cell r="K50">
            <v>0</v>
          </cell>
        </row>
        <row r="51">
          <cell r="A51">
            <v>44177</v>
          </cell>
          <cell r="F51">
            <v>2002</v>
          </cell>
          <cell r="H51">
            <v>0</v>
          </cell>
          <cell r="J51">
            <v>1020</v>
          </cell>
          <cell r="K51">
            <v>0</v>
          </cell>
        </row>
        <row r="52">
          <cell r="A52">
            <v>44178</v>
          </cell>
          <cell r="F52">
            <v>2002</v>
          </cell>
          <cell r="H52">
            <v>0</v>
          </cell>
          <cell r="J52">
            <v>1020</v>
          </cell>
          <cell r="K52">
            <v>0</v>
          </cell>
        </row>
        <row r="53">
          <cell r="A53">
            <v>44179</v>
          </cell>
          <cell r="F53">
            <v>2004</v>
          </cell>
          <cell r="H53">
            <v>0</v>
          </cell>
          <cell r="J53">
            <v>1020</v>
          </cell>
          <cell r="K53">
            <v>0</v>
          </cell>
        </row>
        <row r="54">
          <cell r="A54">
            <v>44180</v>
          </cell>
          <cell r="F54">
            <v>2004</v>
          </cell>
          <cell r="H54">
            <v>0</v>
          </cell>
          <cell r="J54">
            <v>916</v>
          </cell>
          <cell r="K54">
            <v>0</v>
          </cell>
        </row>
        <row r="55">
          <cell r="A55">
            <v>44181</v>
          </cell>
          <cell r="F55">
            <v>2002</v>
          </cell>
          <cell r="H55">
            <v>0</v>
          </cell>
          <cell r="J55">
            <v>1018</v>
          </cell>
          <cell r="K55">
            <v>0</v>
          </cell>
        </row>
        <row r="56">
          <cell r="A56">
            <v>44182</v>
          </cell>
          <cell r="F56">
            <v>1078</v>
          </cell>
          <cell r="H56">
            <v>0</v>
          </cell>
          <cell r="J56">
            <v>880</v>
          </cell>
          <cell r="K56">
            <v>0</v>
          </cell>
        </row>
        <row r="57">
          <cell r="A57">
            <v>44183</v>
          </cell>
          <cell r="F57">
            <v>2006</v>
          </cell>
          <cell r="H57">
            <v>0</v>
          </cell>
          <cell r="J57">
            <v>1020</v>
          </cell>
          <cell r="K57">
            <v>0</v>
          </cell>
        </row>
        <row r="58">
          <cell r="A58">
            <v>44184</v>
          </cell>
          <cell r="F58">
            <v>2004</v>
          </cell>
          <cell r="H58">
            <v>0</v>
          </cell>
          <cell r="J58">
            <v>1000</v>
          </cell>
          <cell r="K58">
            <v>0</v>
          </cell>
        </row>
        <row r="59">
          <cell r="A59">
            <v>44185</v>
          </cell>
          <cell r="F59">
            <v>2002</v>
          </cell>
          <cell r="H59">
            <v>0</v>
          </cell>
          <cell r="J59">
            <v>1020</v>
          </cell>
          <cell r="K59">
            <v>0</v>
          </cell>
        </row>
        <row r="60">
          <cell r="A60">
            <v>44186</v>
          </cell>
          <cell r="F60">
            <v>2002</v>
          </cell>
          <cell r="H60">
            <v>0</v>
          </cell>
          <cell r="J60">
            <v>1020</v>
          </cell>
          <cell r="K60">
            <v>0</v>
          </cell>
        </row>
        <row r="61">
          <cell r="A61">
            <v>44187</v>
          </cell>
          <cell r="F61">
            <v>2004</v>
          </cell>
          <cell r="H61">
            <v>0</v>
          </cell>
          <cell r="J61">
            <v>1018</v>
          </cell>
          <cell r="K61">
            <v>0</v>
          </cell>
        </row>
        <row r="62">
          <cell r="A62">
            <v>44188</v>
          </cell>
          <cell r="F62">
            <v>2002</v>
          </cell>
          <cell r="H62">
            <v>0</v>
          </cell>
          <cell r="J62">
            <v>1018</v>
          </cell>
          <cell r="K62">
            <v>0</v>
          </cell>
        </row>
        <row r="63">
          <cell r="A63">
            <v>44189</v>
          </cell>
          <cell r="F63">
            <v>2002</v>
          </cell>
          <cell r="H63">
            <v>0</v>
          </cell>
          <cell r="J63">
            <v>1020</v>
          </cell>
          <cell r="K63">
            <v>0</v>
          </cell>
        </row>
        <row r="64">
          <cell r="A64">
            <v>44190</v>
          </cell>
          <cell r="F64">
            <v>2004</v>
          </cell>
          <cell r="H64">
            <v>0</v>
          </cell>
          <cell r="J64">
            <v>1000</v>
          </cell>
          <cell r="K64">
            <v>0</v>
          </cell>
        </row>
        <row r="65">
          <cell r="A65">
            <v>44191</v>
          </cell>
          <cell r="F65">
            <v>1804</v>
          </cell>
          <cell r="H65">
            <v>0</v>
          </cell>
          <cell r="J65">
            <v>902</v>
          </cell>
          <cell r="K65">
            <v>0</v>
          </cell>
        </row>
        <row r="66">
          <cell r="A66">
            <v>44192</v>
          </cell>
          <cell r="F66">
            <v>2004</v>
          </cell>
          <cell r="H66">
            <v>0</v>
          </cell>
          <cell r="J66">
            <v>1020</v>
          </cell>
          <cell r="K66">
            <v>0</v>
          </cell>
        </row>
        <row r="67">
          <cell r="A67">
            <v>44193</v>
          </cell>
          <cell r="F67">
            <v>2004</v>
          </cell>
          <cell r="H67">
            <v>0</v>
          </cell>
          <cell r="J67">
            <v>1020</v>
          </cell>
          <cell r="K67">
            <v>0</v>
          </cell>
        </row>
        <row r="68">
          <cell r="A68">
            <v>44194</v>
          </cell>
          <cell r="F68">
            <v>2004</v>
          </cell>
          <cell r="H68">
            <v>0</v>
          </cell>
          <cell r="J68">
            <v>1020</v>
          </cell>
          <cell r="K68">
            <v>0</v>
          </cell>
        </row>
        <row r="69">
          <cell r="A69">
            <v>44195</v>
          </cell>
          <cell r="F69">
            <v>2004</v>
          </cell>
          <cell r="H69">
            <v>0</v>
          </cell>
          <cell r="J69">
            <v>1020</v>
          </cell>
          <cell r="K69">
            <v>0</v>
          </cell>
        </row>
        <row r="70">
          <cell r="A70">
            <v>44196</v>
          </cell>
          <cell r="F70">
            <v>2004</v>
          </cell>
          <cell r="H70">
            <v>0</v>
          </cell>
          <cell r="J70">
            <v>1020</v>
          </cell>
          <cell r="K70">
            <v>0</v>
          </cell>
        </row>
        <row r="71">
          <cell r="A71">
            <v>44197</v>
          </cell>
          <cell r="F71">
            <v>2004</v>
          </cell>
          <cell r="H71">
            <v>0</v>
          </cell>
          <cell r="J71">
            <v>1020</v>
          </cell>
          <cell r="K71">
            <v>0</v>
          </cell>
        </row>
        <row r="72">
          <cell r="A72">
            <v>44198</v>
          </cell>
          <cell r="F72">
            <v>2004</v>
          </cell>
          <cell r="H72">
            <v>0</v>
          </cell>
          <cell r="J72">
            <v>1020</v>
          </cell>
          <cell r="K72">
            <v>0</v>
          </cell>
        </row>
        <row r="73">
          <cell r="A73">
            <v>44199</v>
          </cell>
          <cell r="F73">
            <v>2004</v>
          </cell>
          <cell r="H73">
            <v>0</v>
          </cell>
          <cell r="J73">
            <v>1020</v>
          </cell>
          <cell r="K73">
            <v>0</v>
          </cell>
        </row>
        <row r="74">
          <cell r="A74">
            <v>44200</v>
          </cell>
          <cell r="F74">
            <v>2002</v>
          </cell>
          <cell r="H74">
            <v>0</v>
          </cell>
          <cell r="J74">
            <v>1020</v>
          </cell>
          <cell r="K74">
            <v>0</v>
          </cell>
        </row>
        <row r="75">
          <cell r="A75">
            <v>44201</v>
          </cell>
          <cell r="F75">
            <v>2004</v>
          </cell>
          <cell r="H75">
            <v>0</v>
          </cell>
          <cell r="J75">
            <v>484</v>
          </cell>
          <cell r="K75">
            <v>0</v>
          </cell>
        </row>
        <row r="76">
          <cell r="A76">
            <v>44202</v>
          </cell>
          <cell r="F76">
            <v>2004</v>
          </cell>
          <cell r="H76">
            <v>0</v>
          </cell>
          <cell r="J76">
            <v>1020</v>
          </cell>
          <cell r="K76">
            <v>0</v>
          </cell>
        </row>
        <row r="77">
          <cell r="A77">
            <v>44203</v>
          </cell>
          <cell r="F77">
            <v>2004</v>
          </cell>
          <cell r="H77">
            <v>0</v>
          </cell>
          <cell r="J77">
            <v>1020</v>
          </cell>
          <cell r="K77">
            <v>0</v>
          </cell>
        </row>
        <row r="78">
          <cell r="A78">
            <v>44204</v>
          </cell>
          <cell r="F78">
            <v>2004</v>
          </cell>
          <cell r="H78">
            <v>0</v>
          </cell>
          <cell r="J78">
            <v>1020</v>
          </cell>
          <cell r="K78">
            <v>0</v>
          </cell>
        </row>
        <row r="79">
          <cell r="A79">
            <v>44205</v>
          </cell>
          <cell r="F79">
            <v>2004</v>
          </cell>
          <cell r="H79">
            <v>0</v>
          </cell>
          <cell r="J79">
            <v>1020</v>
          </cell>
          <cell r="K79">
            <v>0</v>
          </cell>
        </row>
        <row r="80">
          <cell r="A80">
            <v>44206</v>
          </cell>
          <cell r="F80">
            <v>2004</v>
          </cell>
          <cell r="H80">
            <v>0</v>
          </cell>
          <cell r="J80">
            <v>908</v>
          </cell>
          <cell r="K80">
            <v>0</v>
          </cell>
        </row>
        <row r="81">
          <cell r="A81">
            <v>44207</v>
          </cell>
          <cell r="F81">
            <v>1768</v>
          </cell>
          <cell r="H81">
            <v>0</v>
          </cell>
          <cell r="J81">
            <v>1018</v>
          </cell>
          <cell r="K81">
            <v>0</v>
          </cell>
        </row>
        <row r="82">
          <cell r="A82">
            <v>44208</v>
          </cell>
          <cell r="F82">
            <v>2004</v>
          </cell>
          <cell r="H82">
            <v>0</v>
          </cell>
          <cell r="J82">
            <v>1020</v>
          </cell>
          <cell r="K82">
            <v>0</v>
          </cell>
        </row>
        <row r="83">
          <cell r="A83">
            <v>44209</v>
          </cell>
          <cell r="F83">
            <v>2002</v>
          </cell>
          <cell r="H83">
            <v>0</v>
          </cell>
          <cell r="J83">
            <v>1020</v>
          </cell>
          <cell r="K83">
            <v>0</v>
          </cell>
        </row>
        <row r="84">
          <cell r="A84">
            <v>44210</v>
          </cell>
          <cell r="F84">
            <v>2002</v>
          </cell>
          <cell r="H84">
            <v>0</v>
          </cell>
          <cell r="J84">
            <v>1020</v>
          </cell>
          <cell r="K84">
            <v>0</v>
          </cell>
        </row>
        <row r="85">
          <cell r="A85">
            <v>44211</v>
          </cell>
          <cell r="F85">
            <v>2004</v>
          </cell>
          <cell r="H85">
            <v>0</v>
          </cell>
          <cell r="J85">
            <v>944</v>
          </cell>
          <cell r="K85">
            <v>0</v>
          </cell>
        </row>
        <row r="86">
          <cell r="A86">
            <v>44212</v>
          </cell>
          <cell r="F86">
            <v>2002</v>
          </cell>
          <cell r="H86">
            <v>0</v>
          </cell>
          <cell r="J86">
            <v>1020</v>
          </cell>
          <cell r="K86">
            <v>0</v>
          </cell>
        </row>
        <row r="87">
          <cell r="A87">
            <v>44213</v>
          </cell>
          <cell r="F87">
            <v>2002</v>
          </cell>
          <cell r="H87">
            <v>0</v>
          </cell>
          <cell r="J87">
            <v>894</v>
          </cell>
          <cell r="K87">
            <v>0</v>
          </cell>
        </row>
        <row r="88">
          <cell r="A88">
            <v>44214</v>
          </cell>
          <cell r="F88">
            <v>1752</v>
          </cell>
          <cell r="H88">
            <v>0</v>
          </cell>
          <cell r="J88">
            <v>1020</v>
          </cell>
          <cell r="K88">
            <v>0</v>
          </cell>
        </row>
        <row r="89">
          <cell r="A89">
            <v>44215</v>
          </cell>
          <cell r="F89">
            <v>2002</v>
          </cell>
          <cell r="H89">
            <v>0</v>
          </cell>
          <cell r="J89">
            <v>1020</v>
          </cell>
          <cell r="K89">
            <v>0</v>
          </cell>
        </row>
        <row r="90">
          <cell r="A90">
            <v>44216</v>
          </cell>
          <cell r="F90">
            <v>2000</v>
          </cell>
          <cell r="H90">
            <v>0</v>
          </cell>
          <cell r="J90">
            <v>1020</v>
          </cell>
          <cell r="K90">
            <v>0</v>
          </cell>
        </row>
        <row r="91">
          <cell r="A91">
            <v>44217</v>
          </cell>
          <cell r="F91">
            <v>2002</v>
          </cell>
          <cell r="H91">
            <v>0</v>
          </cell>
          <cell r="J91">
            <v>1016</v>
          </cell>
          <cell r="K91">
            <v>0</v>
          </cell>
        </row>
        <row r="92">
          <cell r="A92">
            <v>44218</v>
          </cell>
          <cell r="F92">
            <v>2002</v>
          </cell>
          <cell r="H92">
            <v>0</v>
          </cell>
          <cell r="J92">
            <v>1018</v>
          </cell>
          <cell r="K92">
            <v>0</v>
          </cell>
        </row>
        <row r="93">
          <cell r="A93">
            <v>44219</v>
          </cell>
          <cell r="F93">
            <v>2004</v>
          </cell>
          <cell r="H93">
            <v>0</v>
          </cell>
          <cell r="J93">
            <v>1020</v>
          </cell>
          <cell r="K93">
            <v>982</v>
          </cell>
        </row>
        <row r="94">
          <cell r="A94">
            <v>44220</v>
          </cell>
          <cell r="F94">
            <v>2004</v>
          </cell>
          <cell r="H94">
            <v>0</v>
          </cell>
          <cell r="J94">
            <v>1020</v>
          </cell>
          <cell r="K94">
            <v>982</v>
          </cell>
        </row>
        <row r="95">
          <cell r="A95">
            <v>44221</v>
          </cell>
          <cell r="F95">
            <v>2002</v>
          </cell>
          <cell r="H95">
            <v>0</v>
          </cell>
          <cell r="J95">
            <v>792</v>
          </cell>
          <cell r="K95">
            <v>928</v>
          </cell>
        </row>
        <row r="96">
          <cell r="A96">
            <v>44222</v>
          </cell>
          <cell r="F96">
            <v>1572</v>
          </cell>
          <cell r="H96">
            <v>0</v>
          </cell>
          <cell r="J96">
            <v>920</v>
          </cell>
          <cell r="K96">
            <v>796</v>
          </cell>
        </row>
        <row r="97">
          <cell r="A97">
            <v>44223</v>
          </cell>
          <cell r="F97">
            <v>2002</v>
          </cell>
          <cell r="H97">
            <v>0</v>
          </cell>
          <cell r="J97">
            <v>1020</v>
          </cell>
          <cell r="K97">
            <v>982</v>
          </cell>
        </row>
        <row r="98">
          <cell r="A98">
            <v>44224</v>
          </cell>
          <cell r="F98">
            <v>2002</v>
          </cell>
          <cell r="H98">
            <v>0</v>
          </cell>
          <cell r="J98">
            <v>1020</v>
          </cell>
          <cell r="K98">
            <v>982</v>
          </cell>
        </row>
        <row r="99">
          <cell r="A99">
            <v>44225</v>
          </cell>
          <cell r="F99">
            <v>2002</v>
          </cell>
          <cell r="H99">
            <v>0</v>
          </cell>
          <cell r="J99">
            <v>1020</v>
          </cell>
          <cell r="K99">
            <v>-4</v>
          </cell>
        </row>
        <row r="100">
          <cell r="A100">
            <v>44226</v>
          </cell>
          <cell r="F100">
            <v>2002</v>
          </cell>
          <cell r="H100">
            <v>0</v>
          </cell>
          <cell r="J100">
            <v>1020</v>
          </cell>
          <cell r="K100">
            <v>798</v>
          </cell>
        </row>
        <row r="101">
          <cell r="A101">
            <v>44227</v>
          </cell>
          <cell r="F101">
            <v>2004</v>
          </cell>
          <cell r="H101">
            <v>0</v>
          </cell>
          <cell r="J101">
            <v>1020</v>
          </cell>
          <cell r="K101">
            <v>992</v>
          </cell>
        </row>
        <row r="102">
          <cell r="A102">
            <v>44228</v>
          </cell>
          <cell r="F102">
            <v>2002</v>
          </cell>
          <cell r="H102">
            <v>0</v>
          </cell>
          <cell r="J102">
            <v>1020</v>
          </cell>
          <cell r="K102">
            <v>992</v>
          </cell>
        </row>
        <row r="103">
          <cell r="A103">
            <v>44229</v>
          </cell>
          <cell r="F103">
            <v>2002</v>
          </cell>
          <cell r="H103">
            <v>0</v>
          </cell>
          <cell r="J103">
            <v>1020</v>
          </cell>
          <cell r="K103">
            <v>-2</v>
          </cell>
        </row>
        <row r="104">
          <cell r="A104">
            <v>44230</v>
          </cell>
          <cell r="F104">
            <v>2004</v>
          </cell>
          <cell r="H104">
            <v>0</v>
          </cell>
          <cell r="J104">
            <v>820</v>
          </cell>
          <cell r="K104">
            <v>798</v>
          </cell>
        </row>
        <row r="105">
          <cell r="A105">
            <v>44231</v>
          </cell>
          <cell r="F105">
            <v>2002</v>
          </cell>
          <cell r="H105">
            <v>0</v>
          </cell>
          <cell r="J105">
            <v>1020</v>
          </cell>
          <cell r="K105">
            <v>992</v>
          </cell>
        </row>
        <row r="106">
          <cell r="A106">
            <v>44232</v>
          </cell>
          <cell r="F106">
            <v>2002</v>
          </cell>
          <cell r="H106">
            <v>0</v>
          </cell>
          <cell r="J106">
            <v>1020</v>
          </cell>
          <cell r="K106">
            <v>992</v>
          </cell>
        </row>
        <row r="107">
          <cell r="A107">
            <v>44233</v>
          </cell>
          <cell r="F107">
            <v>2002</v>
          </cell>
          <cell r="H107">
            <v>0</v>
          </cell>
          <cell r="J107">
            <v>1020</v>
          </cell>
          <cell r="K107">
            <v>992</v>
          </cell>
        </row>
        <row r="108">
          <cell r="A108">
            <v>44234</v>
          </cell>
          <cell r="F108">
            <v>2000</v>
          </cell>
          <cell r="H108">
            <v>0</v>
          </cell>
          <cell r="J108">
            <v>1016</v>
          </cell>
          <cell r="K108">
            <v>992</v>
          </cell>
        </row>
        <row r="109">
          <cell r="A109">
            <v>44235</v>
          </cell>
          <cell r="F109">
            <v>1902</v>
          </cell>
          <cell r="H109">
            <v>104</v>
          </cell>
          <cell r="J109">
            <v>1020</v>
          </cell>
          <cell r="K109">
            <v>734</v>
          </cell>
        </row>
        <row r="110">
          <cell r="A110">
            <v>44236</v>
          </cell>
          <cell r="F110">
            <v>1828</v>
          </cell>
          <cell r="H110">
            <v>620</v>
          </cell>
          <cell r="J110">
            <v>1018</v>
          </cell>
          <cell r="K110">
            <v>658</v>
          </cell>
        </row>
        <row r="111">
          <cell r="A111">
            <v>44237</v>
          </cell>
          <cell r="F111">
            <v>1852</v>
          </cell>
          <cell r="H111">
            <v>1004</v>
          </cell>
          <cell r="J111">
            <v>1020</v>
          </cell>
          <cell r="K111">
            <v>992</v>
          </cell>
        </row>
        <row r="112">
          <cell r="A112">
            <v>44238</v>
          </cell>
          <cell r="F112">
            <v>1846</v>
          </cell>
          <cell r="H112">
            <v>724</v>
          </cell>
          <cell r="J112">
            <v>480</v>
          </cell>
          <cell r="K112">
            <v>442</v>
          </cell>
        </row>
        <row r="113">
          <cell r="A113">
            <v>44239</v>
          </cell>
          <cell r="F113">
            <v>958</v>
          </cell>
          <cell r="H113">
            <v>994</v>
          </cell>
          <cell r="J113">
            <v>1020</v>
          </cell>
          <cell r="K113">
            <v>270</v>
          </cell>
        </row>
        <row r="114">
          <cell r="A114">
            <v>44240</v>
          </cell>
          <cell r="F114">
            <v>996</v>
          </cell>
          <cell r="H114">
            <v>1004</v>
          </cell>
          <cell r="J114">
            <v>1018</v>
          </cell>
          <cell r="K114">
            <v>954</v>
          </cell>
        </row>
        <row r="115">
          <cell r="A115">
            <v>44241</v>
          </cell>
          <cell r="F115">
            <v>2002</v>
          </cell>
          <cell r="H115">
            <v>1004</v>
          </cell>
          <cell r="J115">
            <v>1020</v>
          </cell>
          <cell r="K115">
            <v>910</v>
          </cell>
        </row>
        <row r="116">
          <cell r="A116">
            <v>44242</v>
          </cell>
          <cell r="F116">
            <v>2002</v>
          </cell>
          <cell r="H116">
            <v>1000</v>
          </cell>
          <cell r="J116">
            <v>890</v>
          </cell>
          <cell r="K116">
            <v>986</v>
          </cell>
        </row>
        <row r="117">
          <cell r="A117">
            <v>44243</v>
          </cell>
          <cell r="F117">
            <v>2000</v>
          </cell>
          <cell r="H117">
            <v>1004</v>
          </cell>
          <cell r="J117">
            <v>1020</v>
          </cell>
          <cell r="K117">
            <v>986</v>
          </cell>
        </row>
        <row r="118">
          <cell r="A118">
            <v>44244</v>
          </cell>
          <cell r="F118">
            <v>2002</v>
          </cell>
          <cell r="H118">
            <v>1004</v>
          </cell>
          <cell r="J118">
            <v>946</v>
          </cell>
          <cell r="K118">
            <v>944</v>
          </cell>
        </row>
        <row r="119">
          <cell r="A119">
            <v>44245</v>
          </cell>
          <cell r="F119">
            <v>2004</v>
          </cell>
          <cell r="H119">
            <v>592</v>
          </cell>
          <cell r="J119">
            <v>574</v>
          </cell>
          <cell r="K119">
            <v>992</v>
          </cell>
        </row>
        <row r="120">
          <cell r="A120">
            <v>44246</v>
          </cell>
          <cell r="F120">
            <v>2000</v>
          </cell>
          <cell r="H120">
            <v>998</v>
          </cell>
          <cell r="J120">
            <v>1020</v>
          </cell>
          <cell r="K120">
            <v>992</v>
          </cell>
        </row>
        <row r="121">
          <cell r="A121">
            <v>44247</v>
          </cell>
          <cell r="F121">
            <v>1904</v>
          </cell>
          <cell r="H121">
            <v>954</v>
          </cell>
          <cell r="J121">
            <v>952</v>
          </cell>
          <cell r="K121">
            <v>944</v>
          </cell>
        </row>
        <row r="122">
          <cell r="A122">
            <v>44248</v>
          </cell>
          <cell r="F122">
            <v>2002</v>
          </cell>
          <cell r="H122">
            <v>1004</v>
          </cell>
          <cell r="J122">
            <v>1020</v>
          </cell>
          <cell r="K122">
            <v>992</v>
          </cell>
        </row>
        <row r="123">
          <cell r="A123">
            <v>44249</v>
          </cell>
          <cell r="F123">
            <v>2002</v>
          </cell>
          <cell r="H123">
            <v>1062</v>
          </cell>
          <cell r="J123">
            <v>1020</v>
          </cell>
          <cell r="K123">
            <v>992</v>
          </cell>
        </row>
        <row r="124">
          <cell r="A124">
            <v>44250</v>
          </cell>
          <cell r="F124">
            <v>2000</v>
          </cell>
          <cell r="H124">
            <v>1062</v>
          </cell>
          <cell r="J124">
            <v>1020</v>
          </cell>
          <cell r="K124">
            <v>992</v>
          </cell>
        </row>
        <row r="125">
          <cell r="A125">
            <v>44251</v>
          </cell>
          <cell r="F125">
            <v>2002</v>
          </cell>
          <cell r="H125">
            <v>1064</v>
          </cell>
          <cell r="J125">
            <v>1020</v>
          </cell>
          <cell r="K125">
            <v>992</v>
          </cell>
        </row>
        <row r="126">
          <cell r="A126">
            <v>44252</v>
          </cell>
          <cell r="F126">
            <v>2002</v>
          </cell>
          <cell r="H126">
            <v>1060</v>
          </cell>
          <cell r="J126">
            <v>1020</v>
          </cell>
          <cell r="K126">
            <v>990</v>
          </cell>
        </row>
        <row r="127">
          <cell r="A127">
            <v>44253</v>
          </cell>
          <cell r="F127">
            <v>2002</v>
          </cell>
          <cell r="H127">
            <v>1062</v>
          </cell>
          <cell r="J127">
            <v>1020</v>
          </cell>
          <cell r="K127">
            <v>992</v>
          </cell>
        </row>
        <row r="128">
          <cell r="A128">
            <v>44254</v>
          </cell>
          <cell r="F128">
            <v>2002</v>
          </cell>
          <cell r="H128">
            <v>1062</v>
          </cell>
          <cell r="J128">
            <v>1020</v>
          </cell>
          <cell r="K128">
            <v>992</v>
          </cell>
        </row>
        <row r="129">
          <cell r="A129">
            <v>44255</v>
          </cell>
          <cell r="F129">
            <v>2002</v>
          </cell>
          <cell r="H129">
            <v>1062</v>
          </cell>
          <cell r="J129">
            <v>1018</v>
          </cell>
          <cell r="K129">
            <v>992</v>
          </cell>
        </row>
        <row r="130">
          <cell r="A130">
            <v>44256</v>
          </cell>
          <cell r="F130">
            <v>2004</v>
          </cell>
          <cell r="H130">
            <v>1062</v>
          </cell>
          <cell r="J130">
            <v>1020</v>
          </cell>
          <cell r="K130">
            <v>992</v>
          </cell>
        </row>
        <row r="131">
          <cell r="A131">
            <v>44257</v>
          </cell>
          <cell r="F131">
            <v>2004</v>
          </cell>
          <cell r="H131">
            <v>1062</v>
          </cell>
          <cell r="J131">
            <v>1020</v>
          </cell>
          <cell r="K131">
            <v>992</v>
          </cell>
        </row>
        <row r="132">
          <cell r="A132">
            <v>44258</v>
          </cell>
          <cell r="F132">
            <v>2004</v>
          </cell>
          <cell r="H132">
            <v>1062</v>
          </cell>
          <cell r="J132">
            <v>1020</v>
          </cell>
          <cell r="K132">
            <v>992</v>
          </cell>
        </row>
        <row r="133">
          <cell r="A133">
            <v>44259</v>
          </cell>
          <cell r="F133">
            <v>1504</v>
          </cell>
          <cell r="H133">
            <v>1062</v>
          </cell>
          <cell r="J133">
            <v>820</v>
          </cell>
          <cell r="K133">
            <v>992</v>
          </cell>
        </row>
        <row r="134">
          <cell r="A134">
            <v>44260</v>
          </cell>
          <cell r="F134">
            <v>1504</v>
          </cell>
          <cell r="H134">
            <v>1062</v>
          </cell>
          <cell r="J134">
            <v>1020</v>
          </cell>
          <cell r="K134">
            <v>992</v>
          </cell>
        </row>
        <row r="135">
          <cell r="A135">
            <v>44261</v>
          </cell>
          <cell r="F135">
            <v>1504</v>
          </cell>
          <cell r="H135">
            <v>1062</v>
          </cell>
          <cell r="J135">
            <v>1020</v>
          </cell>
          <cell r="K135">
            <v>992</v>
          </cell>
        </row>
        <row r="136">
          <cell r="A136">
            <v>44262</v>
          </cell>
          <cell r="F136">
            <v>1504</v>
          </cell>
          <cell r="H136">
            <v>1062</v>
          </cell>
          <cell r="J136">
            <v>1020</v>
          </cell>
          <cell r="K136">
            <v>992</v>
          </cell>
        </row>
        <row r="137">
          <cell r="A137">
            <v>44263</v>
          </cell>
          <cell r="F137">
            <v>1504</v>
          </cell>
          <cell r="H137">
            <v>1062</v>
          </cell>
          <cell r="J137">
            <v>1020</v>
          </cell>
          <cell r="K137">
            <v>992</v>
          </cell>
        </row>
        <row r="138">
          <cell r="A138">
            <v>44264</v>
          </cell>
          <cell r="F138">
            <v>636</v>
          </cell>
          <cell r="H138">
            <v>0</v>
          </cell>
          <cell r="J138">
            <v>364</v>
          </cell>
          <cell r="K138">
            <v>406</v>
          </cell>
        </row>
        <row r="139">
          <cell r="A139">
            <v>44265</v>
          </cell>
          <cell r="F139">
            <v>1504</v>
          </cell>
          <cell r="H139">
            <v>0</v>
          </cell>
          <cell r="J139">
            <v>526</v>
          </cell>
          <cell r="K139">
            <v>992</v>
          </cell>
        </row>
        <row r="140">
          <cell r="A140">
            <v>44266</v>
          </cell>
          <cell r="F140">
            <v>1504</v>
          </cell>
          <cell r="H140">
            <v>0</v>
          </cell>
          <cell r="J140">
            <v>1020</v>
          </cell>
          <cell r="K140">
            <v>992</v>
          </cell>
        </row>
        <row r="141">
          <cell r="A141">
            <v>44267</v>
          </cell>
          <cell r="F141">
            <v>1504</v>
          </cell>
          <cell r="H141">
            <v>0</v>
          </cell>
          <cell r="J141">
            <v>1020</v>
          </cell>
          <cell r="K141">
            <v>992</v>
          </cell>
        </row>
        <row r="142">
          <cell r="A142">
            <v>44268</v>
          </cell>
          <cell r="F142">
            <v>1504</v>
          </cell>
          <cell r="H142">
            <v>0</v>
          </cell>
          <cell r="J142">
            <v>1020</v>
          </cell>
          <cell r="K142">
            <v>992</v>
          </cell>
        </row>
        <row r="143">
          <cell r="A143">
            <v>44269</v>
          </cell>
          <cell r="F143">
            <v>1504</v>
          </cell>
          <cell r="H143">
            <v>0</v>
          </cell>
          <cell r="J143">
            <v>1020</v>
          </cell>
          <cell r="K143">
            <v>992</v>
          </cell>
        </row>
        <row r="144">
          <cell r="A144">
            <v>44270</v>
          </cell>
          <cell r="F144">
            <v>1504</v>
          </cell>
          <cell r="H144">
            <v>0</v>
          </cell>
          <cell r="J144">
            <v>1020</v>
          </cell>
          <cell r="K144">
            <v>992</v>
          </cell>
        </row>
        <row r="145">
          <cell r="A145">
            <v>44271</v>
          </cell>
          <cell r="F145">
            <v>1156</v>
          </cell>
          <cell r="H145">
            <v>0</v>
          </cell>
          <cell r="J145">
            <v>872</v>
          </cell>
          <cell r="K145">
            <v>524</v>
          </cell>
        </row>
        <row r="146">
          <cell r="A146">
            <v>44272</v>
          </cell>
          <cell r="F146">
            <v>1504</v>
          </cell>
          <cell r="H146">
            <v>0</v>
          </cell>
          <cell r="J146">
            <v>1020</v>
          </cell>
          <cell r="K146">
            <v>992</v>
          </cell>
        </row>
        <row r="147">
          <cell r="A147">
            <v>44273</v>
          </cell>
          <cell r="F147">
            <v>518</v>
          </cell>
          <cell r="H147">
            <v>0</v>
          </cell>
          <cell r="J147">
            <v>538</v>
          </cell>
          <cell r="K147">
            <v>918</v>
          </cell>
        </row>
        <row r="148">
          <cell r="A148">
            <v>44274</v>
          </cell>
          <cell r="F148">
            <v>2004</v>
          </cell>
          <cell r="H148">
            <v>0</v>
          </cell>
          <cell r="J148">
            <v>1020</v>
          </cell>
          <cell r="K148">
            <v>992</v>
          </cell>
        </row>
        <row r="149">
          <cell r="A149">
            <v>44275</v>
          </cell>
          <cell r="F149">
            <v>1932</v>
          </cell>
          <cell r="H149">
            <v>0</v>
          </cell>
          <cell r="J149">
            <v>970</v>
          </cell>
          <cell r="K149">
            <v>992</v>
          </cell>
        </row>
        <row r="150">
          <cell r="A150">
            <v>44276</v>
          </cell>
          <cell r="F150">
            <v>2002</v>
          </cell>
          <cell r="H150">
            <v>0</v>
          </cell>
          <cell r="J150">
            <v>1020</v>
          </cell>
          <cell r="K150">
            <v>992</v>
          </cell>
        </row>
        <row r="151">
          <cell r="A151">
            <v>44277</v>
          </cell>
          <cell r="F151">
            <v>2002</v>
          </cell>
          <cell r="H151">
            <v>0</v>
          </cell>
          <cell r="J151">
            <v>1020</v>
          </cell>
          <cell r="K151">
            <v>992</v>
          </cell>
        </row>
        <row r="152">
          <cell r="A152">
            <v>44278</v>
          </cell>
          <cell r="F152">
            <v>1526</v>
          </cell>
          <cell r="H152">
            <v>0</v>
          </cell>
          <cell r="J152">
            <v>776</v>
          </cell>
          <cell r="K152">
            <v>592</v>
          </cell>
        </row>
        <row r="153">
          <cell r="A153">
            <v>44279</v>
          </cell>
          <cell r="F153">
            <v>1860</v>
          </cell>
          <cell r="H153">
            <v>0</v>
          </cell>
          <cell r="J153">
            <v>1020</v>
          </cell>
          <cell r="K153">
            <v>38</v>
          </cell>
        </row>
        <row r="154">
          <cell r="A154">
            <v>44280</v>
          </cell>
          <cell r="F154">
            <v>1630</v>
          </cell>
          <cell r="H154">
            <v>0</v>
          </cell>
          <cell r="J154">
            <v>1020</v>
          </cell>
          <cell r="K154">
            <v>208</v>
          </cell>
        </row>
        <row r="155">
          <cell r="A155">
            <v>44281</v>
          </cell>
          <cell r="F155">
            <v>2002</v>
          </cell>
          <cell r="H155">
            <v>0</v>
          </cell>
          <cell r="J155">
            <v>1020</v>
          </cell>
          <cell r="K155">
            <v>992</v>
          </cell>
        </row>
      </sheetData>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ow r="2">
          <cell r="A2">
            <v>44171</v>
          </cell>
          <cell r="B2">
            <v>1</v>
          </cell>
          <cell r="C2">
            <v>43.05</v>
          </cell>
        </row>
        <row r="3">
          <cell r="B3">
            <v>2</v>
          </cell>
          <cell r="C3">
            <v>43.05</v>
          </cell>
        </row>
        <row r="4">
          <cell r="B4">
            <v>3</v>
          </cell>
          <cell r="C4">
            <v>42.54</v>
          </cell>
        </row>
        <row r="5">
          <cell r="B5">
            <v>4</v>
          </cell>
          <cell r="C5">
            <v>42.54</v>
          </cell>
        </row>
        <row r="6">
          <cell r="B6">
            <v>5</v>
          </cell>
          <cell r="C6">
            <v>39.57</v>
          </cell>
        </row>
        <row r="7">
          <cell r="B7">
            <v>6</v>
          </cell>
          <cell r="C7">
            <v>39.57</v>
          </cell>
        </row>
        <row r="8">
          <cell r="B8">
            <v>7</v>
          </cell>
          <cell r="C8">
            <v>33</v>
          </cell>
        </row>
        <row r="9">
          <cell r="B9">
            <v>8</v>
          </cell>
          <cell r="C9">
            <v>33</v>
          </cell>
        </row>
        <row r="10">
          <cell r="B10">
            <v>9</v>
          </cell>
          <cell r="C10">
            <v>31.25</v>
          </cell>
        </row>
        <row r="11">
          <cell r="B11">
            <v>10</v>
          </cell>
          <cell r="C11">
            <v>31.25</v>
          </cell>
        </row>
        <row r="12">
          <cell r="B12">
            <v>11</v>
          </cell>
          <cell r="C12">
            <v>31.98</v>
          </cell>
        </row>
        <row r="13">
          <cell r="B13">
            <v>12</v>
          </cell>
          <cell r="C13">
            <v>31.98</v>
          </cell>
        </row>
        <row r="14">
          <cell r="B14">
            <v>13</v>
          </cell>
          <cell r="C14">
            <v>39.53</v>
          </cell>
        </row>
        <row r="15">
          <cell r="B15">
            <v>14</v>
          </cell>
          <cell r="C15">
            <v>39.53</v>
          </cell>
        </row>
        <row r="16">
          <cell r="B16">
            <v>15</v>
          </cell>
          <cell r="C16">
            <v>34.799999999999997</v>
          </cell>
        </row>
        <row r="17">
          <cell r="B17">
            <v>16</v>
          </cell>
          <cell r="C17">
            <v>34.799999999999997</v>
          </cell>
        </row>
        <row r="18">
          <cell r="B18">
            <v>17</v>
          </cell>
          <cell r="C18">
            <v>41.86</v>
          </cell>
        </row>
        <row r="19">
          <cell r="B19">
            <v>18</v>
          </cell>
          <cell r="C19">
            <v>41.86</v>
          </cell>
        </row>
        <row r="20">
          <cell r="B20">
            <v>19</v>
          </cell>
          <cell r="C20">
            <v>46.27</v>
          </cell>
        </row>
        <row r="21">
          <cell r="B21">
            <v>20</v>
          </cell>
          <cell r="C21">
            <v>46.27</v>
          </cell>
        </row>
        <row r="22">
          <cell r="B22">
            <v>21</v>
          </cell>
          <cell r="C22">
            <v>50.82</v>
          </cell>
        </row>
        <row r="23">
          <cell r="B23">
            <v>22</v>
          </cell>
          <cell r="C23">
            <v>50.82</v>
          </cell>
        </row>
        <row r="24">
          <cell r="B24">
            <v>23</v>
          </cell>
          <cell r="C24">
            <v>51.62</v>
          </cell>
        </row>
        <row r="25">
          <cell r="B25">
            <v>24</v>
          </cell>
          <cell r="C25">
            <v>51.62</v>
          </cell>
        </row>
        <row r="26">
          <cell r="B26">
            <v>25</v>
          </cell>
          <cell r="C26">
            <v>56.92</v>
          </cell>
        </row>
        <row r="27">
          <cell r="B27">
            <v>26</v>
          </cell>
          <cell r="C27">
            <v>56.92</v>
          </cell>
        </row>
        <row r="28">
          <cell r="B28">
            <v>27</v>
          </cell>
          <cell r="C28">
            <v>56.89</v>
          </cell>
        </row>
        <row r="29">
          <cell r="B29">
            <v>28</v>
          </cell>
          <cell r="C29">
            <v>56.89</v>
          </cell>
        </row>
        <row r="30">
          <cell r="B30">
            <v>29</v>
          </cell>
          <cell r="C30">
            <v>60.82</v>
          </cell>
        </row>
        <row r="31">
          <cell r="B31">
            <v>30</v>
          </cell>
          <cell r="C31">
            <v>60.82</v>
          </cell>
        </row>
        <row r="32">
          <cell r="B32">
            <v>31</v>
          </cell>
          <cell r="C32">
            <v>65</v>
          </cell>
        </row>
        <row r="33">
          <cell r="B33">
            <v>32</v>
          </cell>
          <cell r="C33">
            <v>65</v>
          </cell>
        </row>
        <row r="34">
          <cell r="B34">
            <v>33</v>
          </cell>
          <cell r="C34">
            <v>189.96</v>
          </cell>
        </row>
        <row r="35">
          <cell r="B35">
            <v>34</v>
          </cell>
          <cell r="C35">
            <v>189.96</v>
          </cell>
        </row>
        <row r="36">
          <cell r="B36">
            <v>35</v>
          </cell>
          <cell r="C36">
            <v>350</v>
          </cell>
        </row>
        <row r="37">
          <cell r="B37">
            <v>36</v>
          </cell>
          <cell r="C37">
            <v>350</v>
          </cell>
        </row>
        <row r="38">
          <cell r="B38">
            <v>37</v>
          </cell>
          <cell r="C38">
            <v>150.49</v>
          </cell>
        </row>
        <row r="39">
          <cell r="B39">
            <v>38</v>
          </cell>
          <cell r="C39">
            <v>150.49</v>
          </cell>
        </row>
        <row r="40">
          <cell r="B40">
            <v>39</v>
          </cell>
          <cell r="C40">
            <v>77.8</v>
          </cell>
        </row>
        <row r="41">
          <cell r="B41">
            <v>40</v>
          </cell>
          <cell r="C41">
            <v>77.8</v>
          </cell>
        </row>
        <row r="42">
          <cell r="B42">
            <v>41</v>
          </cell>
          <cell r="C42">
            <v>53.68</v>
          </cell>
        </row>
        <row r="43">
          <cell r="B43">
            <v>42</v>
          </cell>
          <cell r="C43">
            <v>53.68</v>
          </cell>
        </row>
        <row r="44">
          <cell r="B44">
            <v>43</v>
          </cell>
          <cell r="C44">
            <v>44.73</v>
          </cell>
        </row>
        <row r="45">
          <cell r="B45">
            <v>44</v>
          </cell>
          <cell r="C45">
            <v>44.73</v>
          </cell>
        </row>
        <row r="46">
          <cell r="B46">
            <v>45</v>
          </cell>
          <cell r="C46">
            <v>42.02</v>
          </cell>
        </row>
        <row r="47">
          <cell r="B47">
            <v>46</v>
          </cell>
          <cell r="C47">
            <v>42.02</v>
          </cell>
        </row>
        <row r="48">
          <cell r="B48">
            <v>47</v>
          </cell>
          <cell r="C48">
            <v>40.950000000000003</v>
          </cell>
        </row>
        <row r="49">
          <cell r="B49">
            <v>48</v>
          </cell>
          <cell r="C49">
            <v>40.950000000000003</v>
          </cell>
        </row>
        <row r="50">
          <cell r="A50">
            <v>44178</v>
          </cell>
          <cell r="B50">
            <v>1</v>
          </cell>
          <cell r="C50">
            <v>55.9</v>
          </cell>
        </row>
        <row r="51">
          <cell r="B51">
            <v>2</v>
          </cell>
          <cell r="C51">
            <v>55.9</v>
          </cell>
        </row>
        <row r="52">
          <cell r="B52">
            <v>3</v>
          </cell>
          <cell r="C52">
            <v>57.9</v>
          </cell>
        </row>
        <row r="53">
          <cell r="B53">
            <v>4</v>
          </cell>
          <cell r="C53">
            <v>57.9</v>
          </cell>
        </row>
        <row r="54">
          <cell r="B54">
            <v>5</v>
          </cell>
          <cell r="C54">
            <v>55.08</v>
          </cell>
        </row>
        <row r="55">
          <cell r="B55">
            <v>6</v>
          </cell>
          <cell r="C55">
            <v>55.08</v>
          </cell>
        </row>
        <row r="56">
          <cell r="B56">
            <v>7</v>
          </cell>
          <cell r="C56">
            <v>50.95</v>
          </cell>
        </row>
        <row r="57">
          <cell r="B57">
            <v>8</v>
          </cell>
          <cell r="C57">
            <v>50.95</v>
          </cell>
        </row>
        <row r="58">
          <cell r="B58">
            <v>9</v>
          </cell>
          <cell r="C58">
            <v>35.1</v>
          </cell>
        </row>
        <row r="59">
          <cell r="B59">
            <v>10</v>
          </cell>
          <cell r="C59">
            <v>35.1</v>
          </cell>
        </row>
        <row r="60">
          <cell r="B60">
            <v>11</v>
          </cell>
          <cell r="C60">
            <v>33.659999999999997</v>
          </cell>
        </row>
        <row r="61">
          <cell r="B61">
            <v>12</v>
          </cell>
          <cell r="C61">
            <v>33.659999999999997</v>
          </cell>
        </row>
        <row r="62">
          <cell r="B62">
            <v>13</v>
          </cell>
          <cell r="C62">
            <v>35.47</v>
          </cell>
        </row>
        <row r="63">
          <cell r="B63">
            <v>14</v>
          </cell>
          <cell r="C63">
            <v>35.47</v>
          </cell>
        </row>
        <row r="64">
          <cell r="B64">
            <v>15</v>
          </cell>
          <cell r="C64">
            <v>38.9</v>
          </cell>
        </row>
        <row r="65">
          <cell r="B65">
            <v>16</v>
          </cell>
          <cell r="C65">
            <v>38.9</v>
          </cell>
        </row>
        <row r="66">
          <cell r="B66">
            <v>17</v>
          </cell>
          <cell r="C66">
            <v>42.39</v>
          </cell>
        </row>
        <row r="67">
          <cell r="B67">
            <v>18</v>
          </cell>
          <cell r="C67">
            <v>42.39</v>
          </cell>
        </row>
        <row r="68">
          <cell r="B68">
            <v>19</v>
          </cell>
          <cell r="C68">
            <v>53</v>
          </cell>
        </row>
        <row r="69">
          <cell r="B69">
            <v>20</v>
          </cell>
          <cell r="C69">
            <v>53</v>
          </cell>
        </row>
        <row r="70">
          <cell r="B70">
            <v>21</v>
          </cell>
          <cell r="C70">
            <v>55.53</v>
          </cell>
        </row>
        <row r="71">
          <cell r="B71">
            <v>22</v>
          </cell>
          <cell r="C71">
            <v>55.53</v>
          </cell>
        </row>
        <row r="72">
          <cell r="B72">
            <v>23</v>
          </cell>
          <cell r="C72">
            <v>48.73</v>
          </cell>
        </row>
        <row r="73">
          <cell r="B73">
            <v>24</v>
          </cell>
          <cell r="C73">
            <v>48.73</v>
          </cell>
        </row>
        <row r="74">
          <cell r="B74">
            <v>25</v>
          </cell>
          <cell r="C74">
            <v>53.38</v>
          </cell>
        </row>
        <row r="75">
          <cell r="B75">
            <v>26</v>
          </cell>
          <cell r="C75">
            <v>53.38</v>
          </cell>
        </row>
        <row r="76">
          <cell r="B76">
            <v>27</v>
          </cell>
          <cell r="C76">
            <v>47.59</v>
          </cell>
        </row>
        <row r="77">
          <cell r="B77">
            <v>28</v>
          </cell>
          <cell r="C77">
            <v>47.59</v>
          </cell>
        </row>
        <row r="78">
          <cell r="B78">
            <v>29</v>
          </cell>
          <cell r="C78">
            <v>42.34</v>
          </cell>
        </row>
        <row r="79">
          <cell r="B79">
            <v>30</v>
          </cell>
          <cell r="C79">
            <v>42.34</v>
          </cell>
        </row>
        <row r="80">
          <cell r="B80">
            <v>31</v>
          </cell>
          <cell r="C80">
            <v>42.72</v>
          </cell>
        </row>
        <row r="81">
          <cell r="B81">
            <v>32</v>
          </cell>
          <cell r="C81">
            <v>42.72</v>
          </cell>
        </row>
        <row r="82">
          <cell r="B82">
            <v>33</v>
          </cell>
          <cell r="C82">
            <v>64.3</v>
          </cell>
        </row>
        <row r="83">
          <cell r="B83">
            <v>34</v>
          </cell>
          <cell r="C83">
            <v>64.3</v>
          </cell>
        </row>
        <row r="84">
          <cell r="B84">
            <v>35</v>
          </cell>
          <cell r="C84">
            <v>77.19</v>
          </cell>
        </row>
        <row r="85">
          <cell r="B85">
            <v>36</v>
          </cell>
          <cell r="C85">
            <v>77.19</v>
          </cell>
        </row>
        <row r="86">
          <cell r="B86">
            <v>37</v>
          </cell>
          <cell r="C86">
            <v>61.44</v>
          </cell>
        </row>
        <row r="87">
          <cell r="B87">
            <v>38</v>
          </cell>
          <cell r="C87">
            <v>61.44</v>
          </cell>
        </row>
        <row r="88">
          <cell r="B88">
            <v>39</v>
          </cell>
          <cell r="C88">
            <v>47.5</v>
          </cell>
        </row>
        <row r="89">
          <cell r="B89">
            <v>40</v>
          </cell>
          <cell r="C89">
            <v>47.5</v>
          </cell>
        </row>
        <row r="90">
          <cell r="B90">
            <v>41</v>
          </cell>
          <cell r="C90">
            <v>50.23</v>
          </cell>
        </row>
        <row r="91">
          <cell r="B91">
            <v>42</v>
          </cell>
          <cell r="C91">
            <v>50.23</v>
          </cell>
        </row>
        <row r="92">
          <cell r="B92">
            <v>43</v>
          </cell>
          <cell r="C92">
            <v>47.4</v>
          </cell>
        </row>
        <row r="93">
          <cell r="B93">
            <v>44</v>
          </cell>
          <cell r="C93">
            <v>47.4</v>
          </cell>
        </row>
        <row r="94">
          <cell r="B94">
            <v>45</v>
          </cell>
          <cell r="C94">
            <v>35.35</v>
          </cell>
        </row>
        <row r="95">
          <cell r="B95">
            <v>46</v>
          </cell>
          <cell r="C95">
            <v>35.35</v>
          </cell>
        </row>
        <row r="96">
          <cell r="B96">
            <v>47</v>
          </cell>
          <cell r="C96">
            <v>31.91</v>
          </cell>
        </row>
        <row r="97">
          <cell r="B97">
            <v>48</v>
          </cell>
          <cell r="C97">
            <v>31.91</v>
          </cell>
        </row>
      </sheetData>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Elec. Supply Fig. 3.1"/>
      <sheetName val="Elec. Supply Fig 3.2."/>
      <sheetName val="Elec. Supply Fig 3.3."/>
      <sheetName val="Elec. Supply Fig. 4"/>
      <sheetName val="Elec. Supply Fig. 5.1 and 5.2"/>
      <sheetName val="Additional data breakdown rates"/>
      <sheetName val="Additional data coal vs. gas"/>
      <sheetName val="Additional data actualforecast"/>
      <sheetName val="Additional data generationouput"/>
      <sheetName val="Additional data wind vs. gas"/>
    </sheetNames>
    <sheetDataSet>
      <sheetData sheetId="0" refreshError="1"/>
      <sheetData sheetId="1" refreshError="1"/>
      <sheetData sheetId="2" refreshError="1"/>
      <sheetData sheetId="3" refreshError="1"/>
      <sheetData sheetId="4" refreshError="1"/>
      <sheetData sheetId="5">
        <row r="2">
          <cell r="G2" t="str">
            <v>Moyle flow at peak times</v>
          </cell>
          <cell r="I2" t="str">
            <v>EWIC flow at peak times</v>
          </cell>
        </row>
        <row r="3">
          <cell r="A3">
            <v>44129</v>
          </cell>
          <cell r="G3">
            <v>-54</v>
          </cell>
          <cell r="I3">
            <v>504</v>
          </cell>
        </row>
        <row r="4">
          <cell r="A4">
            <v>44130</v>
          </cell>
          <cell r="G4">
            <v>-454</v>
          </cell>
          <cell r="I4">
            <v>-508</v>
          </cell>
        </row>
        <row r="5">
          <cell r="A5">
            <v>44131</v>
          </cell>
          <cell r="G5">
            <v>78</v>
          </cell>
          <cell r="I5">
            <v>310</v>
          </cell>
        </row>
        <row r="6">
          <cell r="A6">
            <v>44132</v>
          </cell>
          <cell r="G6">
            <v>-208</v>
          </cell>
          <cell r="I6">
            <v>438</v>
          </cell>
        </row>
        <row r="7">
          <cell r="A7">
            <v>44133</v>
          </cell>
          <cell r="G7">
            <v>98</v>
          </cell>
          <cell r="I7">
            <v>504</v>
          </cell>
        </row>
        <row r="8">
          <cell r="A8">
            <v>44134</v>
          </cell>
          <cell r="G8">
            <v>-392</v>
          </cell>
          <cell r="I8">
            <v>-536</v>
          </cell>
        </row>
        <row r="9">
          <cell r="A9">
            <v>44135</v>
          </cell>
          <cell r="G9">
            <v>-76</v>
          </cell>
          <cell r="I9">
            <v>288</v>
          </cell>
        </row>
        <row r="10">
          <cell r="A10">
            <v>44136</v>
          </cell>
          <cell r="G10">
            <v>-334</v>
          </cell>
          <cell r="I10">
            <v>256</v>
          </cell>
        </row>
        <row r="11">
          <cell r="A11">
            <v>44137</v>
          </cell>
          <cell r="G11">
            <v>-274</v>
          </cell>
          <cell r="I11">
            <v>74</v>
          </cell>
        </row>
        <row r="12">
          <cell r="A12">
            <v>44138</v>
          </cell>
          <cell r="G12">
            <v>-434</v>
          </cell>
          <cell r="I12">
            <v>-512</v>
          </cell>
        </row>
        <row r="13">
          <cell r="A13">
            <v>44139</v>
          </cell>
          <cell r="G13">
            <v>-380</v>
          </cell>
          <cell r="I13">
            <v>-388</v>
          </cell>
        </row>
        <row r="14">
          <cell r="A14">
            <v>44140</v>
          </cell>
          <cell r="G14">
            <v>-282</v>
          </cell>
          <cell r="I14">
            <v>-304</v>
          </cell>
        </row>
        <row r="15">
          <cell r="A15">
            <v>44141</v>
          </cell>
          <cell r="G15">
            <v>-454</v>
          </cell>
          <cell r="I15">
            <v>-82</v>
          </cell>
        </row>
        <row r="16">
          <cell r="A16">
            <v>44142</v>
          </cell>
          <cell r="G16">
            <v>-156</v>
          </cell>
          <cell r="I16">
            <v>16</v>
          </cell>
        </row>
        <row r="17">
          <cell r="A17">
            <v>44143</v>
          </cell>
          <cell r="G17">
            <v>-126</v>
          </cell>
          <cell r="I17">
            <v>172</v>
          </cell>
        </row>
        <row r="18">
          <cell r="A18">
            <v>44144</v>
          </cell>
          <cell r="G18">
            <v>-456</v>
          </cell>
          <cell r="I18">
            <v>-536</v>
          </cell>
        </row>
        <row r="19">
          <cell r="A19">
            <v>44145</v>
          </cell>
          <cell r="G19">
            <v>98</v>
          </cell>
          <cell r="I19">
            <v>504</v>
          </cell>
        </row>
        <row r="20">
          <cell r="A20">
            <v>44146</v>
          </cell>
          <cell r="G20">
            <v>-392</v>
          </cell>
          <cell r="I20">
            <v>-326</v>
          </cell>
        </row>
        <row r="21">
          <cell r="A21">
            <v>44147</v>
          </cell>
          <cell r="G21">
            <v>82</v>
          </cell>
          <cell r="I21">
            <v>504</v>
          </cell>
        </row>
        <row r="22">
          <cell r="A22">
            <v>44148</v>
          </cell>
          <cell r="G22">
            <v>-240</v>
          </cell>
          <cell r="I22">
            <v>0</v>
          </cell>
        </row>
        <row r="23">
          <cell r="A23">
            <v>44149</v>
          </cell>
          <cell r="G23">
            <v>88</v>
          </cell>
          <cell r="I23">
            <v>504</v>
          </cell>
        </row>
        <row r="24">
          <cell r="A24">
            <v>44150</v>
          </cell>
          <cell r="G24">
            <v>104</v>
          </cell>
          <cell r="I24">
            <v>302</v>
          </cell>
        </row>
        <row r="25">
          <cell r="A25">
            <v>44151</v>
          </cell>
          <cell r="G25">
            <v>-20</v>
          </cell>
          <cell r="I25">
            <v>112</v>
          </cell>
        </row>
        <row r="26">
          <cell r="A26">
            <v>44152</v>
          </cell>
          <cell r="G26">
            <v>86</v>
          </cell>
          <cell r="I26">
            <v>42</v>
          </cell>
        </row>
        <row r="27">
          <cell r="A27">
            <v>44153</v>
          </cell>
          <cell r="G27">
            <v>82</v>
          </cell>
          <cell r="I27">
            <v>504</v>
          </cell>
        </row>
        <row r="28">
          <cell r="A28">
            <v>44154</v>
          </cell>
          <cell r="G28">
            <v>-456</v>
          </cell>
          <cell r="I28">
            <v>-536</v>
          </cell>
        </row>
        <row r="29">
          <cell r="A29">
            <v>44155</v>
          </cell>
          <cell r="G29">
            <v>110</v>
          </cell>
          <cell r="I29">
            <v>338</v>
          </cell>
        </row>
        <row r="30">
          <cell r="A30">
            <v>44156</v>
          </cell>
          <cell r="G30">
            <v>-216</v>
          </cell>
          <cell r="I30">
            <v>-106</v>
          </cell>
        </row>
        <row r="31">
          <cell r="A31">
            <v>44157</v>
          </cell>
          <cell r="G31">
            <v>-278</v>
          </cell>
          <cell r="I31">
            <v>-214</v>
          </cell>
        </row>
        <row r="32">
          <cell r="A32">
            <v>44158</v>
          </cell>
          <cell r="G32">
            <v>86</v>
          </cell>
          <cell r="I32">
            <v>504</v>
          </cell>
        </row>
        <row r="33">
          <cell r="A33">
            <v>44159</v>
          </cell>
          <cell r="G33">
            <v>-456</v>
          </cell>
          <cell r="I33">
            <v>-536</v>
          </cell>
        </row>
        <row r="34">
          <cell r="A34">
            <v>44160</v>
          </cell>
          <cell r="G34">
            <v>-372</v>
          </cell>
          <cell r="I34">
            <v>-358</v>
          </cell>
        </row>
        <row r="35">
          <cell r="A35">
            <v>44161</v>
          </cell>
          <cell r="G35">
            <v>-36</v>
          </cell>
          <cell r="I35">
            <v>10</v>
          </cell>
        </row>
        <row r="36">
          <cell r="A36">
            <v>44162</v>
          </cell>
          <cell r="G36">
            <v>12</v>
          </cell>
          <cell r="I36">
            <v>-382</v>
          </cell>
        </row>
        <row r="37">
          <cell r="A37">
            <v>44163</v>
          </cell>
          <cell r="G37">
            <v>-194</v>
          </cell>
          <cell r="I37">
            <v>-72</v>
          </cell>
        </row>
        <row r="38">
          <cell r="A38">
            <v>44164</v>
          </cell>
          <cell r="G38">
            <v>-406</v>
          </cell>
          <cell r="I38">
            <v>-466</v>
          </cell>
        </row>
        <row r="39">
          <cell r="A39">
            <v>44165</v>
          </cell>
          <cell r="G39">
            <v>-402</v>
          </cell>
          <cell r="I39">
            <v>-376</v>
          </cell>
        </row>
        <row r="40">
          <cell r="A40">
            <v>44166</v>
          </cell>
          <cell r="G40">
            <v>-334</v>
          </cell>
          <cell r="I40">
            <v>-426</v>
          </cell>
        </row>
        <row r="41">
          <cell r="A41">
            <v>44167</v>
          </cell>
          <cell r="G41">
            <v>308</v>
          </cell>
          <cell r="I41">
            <v>504</v>
          </cell>
        </row>
        <row r="42">
          <cell r="A42">
            <v>44168</v>
          </cell>
          <cell r="G42">
            <v>-434</v>
          </cell>
          <cell r="I42">
            <v>-516</v>
          </cell>
        </row>
        <row r="43">
          <cell r="A43">
            <v>44169</v>
          </cell>
          <cell r="G43">
            <v>268</v>
          </cell>
          <cell r="I43">
            <v>504</v>
          </cell>
        </row>
        <row r="44">
          <cell r="A44">
            <v>44170</v>
          </cell>
          <cell r="G44">
            <v>88</v>
          </cell>
          <cell r="I44">
            <v>74</v>
          </cell>
        </row>
        <row r="45">
          <cell r="A45">
            <v>44171</v>
          </cell>
          <cell r="G45">
            <v>-176</v>
          </cell>
          <cell r="I45">
            <v>0</v>
          </cell>
        </row>
        <row r="46">
          <cell r="A46">
            <v>44172</v>
          </cell>
          <cell r="G46">
            <v>-438</v>
          </cell>
          <cell r="I46">
            <v>-480</v>
          </cell>
        </row>
        <row r="47">
          <cell r="A47">
            <v>44173</v>
          </cell>
          <cell r="G47">
            <v>234</v>
          </cell>
          <cell r="I47">
            <v>434</v>
          </cell>
        </row>
        <row r="48">
          <cell r="A48">
            <v>44174</v>
          </cell>
          <cell r="G48">
            <v>170</v>
          </cell>
          <cell r="I48">
            <v>462</v>
          </cell>
        </row>
        <row r="49">
          <cell r="A49">
            <v>44175</v>
          </cell>
          <cell r="G49">
            <v>198</v>
          </cell>
          <cell r="I49">
            <v>420</v>
          </cell>
        </row>
        <row r="50">
          <cell r="A50">
            <v>44176</v>
          </cell>
          <cell r="G50">
            <v>142</v>
          </cell>
          <cell r="I50">
            <v>368</v>
          </cell>
        </row>
        <row r="51">
          <cell r="A51">
            <v>44177</v>
          </cell>
          <cell r="G51">
            <v>-456</v>
          </cell>
          <cell r="I51">
            <v>-536</v>
          </cell>
        </row>
        <row r="52">
          <cell r="A52">
            <v>44178</v>
          </cell>
          <cell r="G52">
            <v>284</v>
          </cell>
          <cell r="I52">
            <v>504</v>
          </cell>
        </row>
        <row r="53">
          <cell r="A53">
            <v>44179</v>
          </cell>
          <cell r="G53">
            <v>78</v>
          </cell>
          <cell r="I53">
            <v>0</v>
          </cell>
        </row>
        <row r="54">
          <cell r="A54">
            <v>44180</v>
          </cell>
          <cell r="G54">
            <v>-212</v>
          </cell>
          <cell r="I54">
            <v>100</v>
          </cell>
        </row>
        <row r="55">
          <cell r="A55">
            <v>44181</v>
          </cell>
          <cell r="G55">
            <v>-384</v>
          </cell>
          <cell r="I55">
            <v>-162</v>
          </cell>
        </row>
        <row r="56">
          <cell r="A56">
            <v>44182</v>
          </cell>
          <cell r="G56">
            <v>208</v>
          </cell>
          <cell r="I56">
            <v>146</v>
          </cell>
        </row>
        <row r="57">
          <cell r="A57">
            <v>44183</v>
          </cell>
          <cell r="G57">
            <v>-392</v>
          </cell>
          <cell r="I57">
            <v>-38</v>
          </cell>
        </row>
        <row r="58">
          <cell r="A58">
            <v>44184</v>
          </cell>
          <cell r="G58">
            <v>270</v>
          </cell>
          <cell r="I58">
            <v>0</v>
          </cell>
        </row>
        <row r="59">
          <cell r="A59">
            <v>44185</v>
          </cell>
          <cell r="G59">
            <v>250</v>
          </cell>
          <cell r="I59">
            <v>152</v>
          </cell>
        </row>
        <row r="60">
          <cell r="A60">
            <v>44186</v>
          </cell>
          <cell r="G60">
            <v>-456</v>
          </cell>
          <cell r="I60">
            <v>-536</v>
          </cell>
        </row>
        <row r="61">
          <cell r="A61">
            <v>44187</v>
          </cell>
          <cell r="G61">
            <v>-182</v>
          </cell>
          <cell r="I61">
            <v>-402</v>
          </cell>
        </row>
        <row r="62">
          <cell r="A62">
            <v>44188</v>
          </cell>
          <cell r="G62">
            <v>362</v>
          </cell>
          <cell r="I62">
            <v>384</v>
          </cell>
        </row>
        <row r="63">
          <cell r="A63">
            <v>44189</v>
          </cell>
          <cell r="G63">
            <v>-358</v>
          </cell>
          <cell r="I63">
            <v>-532</v>
          </cell>
        </row>
        <row r="64">
          <cell r="A64">
            <v>44190</v>
          </cell>
          <cell r="G64">
            <v>-338</v>
          </cell>
          <cell r="I64">
            <v>0</v>
          </cell>
        </row>
        <row r="65">
          <cell r="A65">
            <v>44191</v>
          </cell>
          <cell r="G65">
            <v>162</v>
          </cell>
          <cell r="I65">
            <v>96</v>
          </cell>
        </row>
        <row r="66">
          <cell r="A66">
            <v>44192</v>
          </cell>
          <cell r="G66">
            <v>78</v>
          </cell>
          <cell r="I66">
            <v>22</v>
          </cell>
        </row>
        <row r="67">
          <cell r="A67">
            <v>44193</v>
          </cell>
          <cell r="G67">
            <v>280</v>
          </cell>
          <cell r="I67">
            <v>504</v>
          </cell>
        </row>
        <row r="68">
          <cell r="A68">
            <v>44194</v>
          </cell>
          <cell r="G68">
            <v>354</v>
          </cell>
          <cell r="I68">
            <v>286</v>
          </cell>
        </row>
        <row r="69">
          <cell r="A69">
            <v>44195</v>
          </cell>
          <cell r="G69">
            <v>-230</v>
          </cell>
          <cell r="I69">
            <v>0</v>
          </cell>
        </row>
        <row r="70">
          <cell r="A70">
            <v>44196</v>
          </cell>
          <cell r="G70">
            <v>400</v>
          </cell>
          <cell r="I70">
            <v>504</v>
          </cell>
        </row>
        <row r="71">
          <cell r="A71">
            <v>44197</v>
          </cell>
          <cell r="G71">
            <v>182</v>
          </cell>
          <cell r="I71">
            <v>0</v>
          </cell>
        </row>
        <row r="72">
          <cell r="A72">
            <v>44198</v>
          </cell>
          <cell r="G72">
            <v>-198</v>
          </cell>
          <cell r="I72">
            <v>0</v>
          </cell>
        </row>
        <row r="73">
          <cell r="A73">
            <v>44199</v>
          </cell>
          <cell r="G73">
            <v>-50</v>
          </cell>
          <cell r="I73">
            <v>0</v>
          </cell>
        </row>
        <row r="74">
          <cell r="A74">
            <v>44200</v>
          </cell>
          <cell r="G74">
            <v>-394</v>
          </cell>
          <cell r="I74">
            <v>0</v>
          </cell>
        </row>
        <row r="75">
          <cell r="A75">
            <v>44201</v>
          </cell>
          <cell r="G75">
            <v>-456</v>
          </cell>
          <cell r="I75">
            <v>-330</v>
          </cell>
        </row>
        <row r="76">
          <cell r="A76">
            <v>44202</v>
          </cell>
          <cell r="G76">
            <v>48</v>
          </cell>
          <cell r="I76">
            <v>0</v>
          </cell>
        </row>
        <row r="77">
          <cell r="A77">
            <v>44203</v>
          </cell>
          <cell r="G77">
            <v>88</v>
          </cell>
          <cell r="I77">
            <v>94</v>
          </cell>
        </row>
        <row r="78">
          <cell r="A78">
            <v>44204</v>
          </cell>
          <cell r="G78">
            <v>202</v>
          </cell>
          <cell r="I78">
            <v>386</v>
          </cell>
        </row>
        <row r="79">
          <cell r="A79">
            <v>44205</v>
          </cell>
          <cell r="G79">
            <v>-348</v>
          </cell>
          <cell r="I79">
            <v>-46</v>
          </cell>
        </row>
        <row r="80">
          <cell r="A80">
            <v>44206</v>
          </cell>
          <cell r="G80">
            <v>246</v>
          </cell>
          <cell r="I80">
            <v>8</v>
          </cell>
        </row>
        <row r="81">
          <cell r="A81">
            <v>44207</v>
          </cell>
          <cell r="G81">
            <v>304</v>
          </cell>
          <cell r="I81">
            <v>0</v>
          </cell>
        </row>
        <row r="82">
          <cell r="A82">
            <v>44208</v>
          </cell>
          <cell r="G82">
            <v>150</v>
          </cell>
          <cell r="I82">
            <v>484</v>
          </cell>
        </row>
        <row r="83">
          <cell r="A83">
            <v>44209</v>
          </cell>
          <cell r="G83">
            <v>402</v>
          </cell>
          <cell r="I83">
            <v>504</v>
          </cell>
        </row>
        <row r="84">
          <cell r="A84">
            <v>44210</v>
          </cell>
          <cell r="G84">
            <v>118</v>
          </cell>
          <cell r="I84">
            <v>486</v>
          </cell>
        </row>
        <row r="85">
          <cell r="A85">
            <v>44211</v>
          </cell>
          <cell r="G85">
            <v>324</v>
          </cell>
          <cell r="I85">
            <v>504</v>
          </cell>
        </row>
        <row r="86">
          <cell r="A86">
            <v>44212</v>
          </cell>
          <cell r="G86">
            <v>236</v>
          </cell>
          <cell r="I86">
            <v>50</v>
          </cell>
        </row>
        <row r="87">
          <cell r="A87">
            <v>44213</v>
          </cell>
          <cell r="G87">
            <v>172</v>
          </cell>
          <cell r="I87">
            <v>10</v>
          </cell>
        </row>
        <row r="88">
          <cell r="A88">
            <v>44214</v>
          </cell>
          <cell r="G88">
            <v>-434</v>
          </cell>
          <cell r="I88">
            <v>-224</v>
          </cell>
        </row>
        <row r="89">
          <cell r="A89">
            <v>44215</v>
          </cell>
          <cell r="G89">
            <v>32</v>
          </cell>
          <cell r="I89">
            <v>0</v>
          </cell>
        </row>
        <row r="90">
          <cell r="A90">
            <v>44216</v>
          </cell>
          <cell r="G90">
            <v>-456</v>
          </cell>
          <cell r="I90">
            <v>-536</v>
          </cell>
        </row>
        <row r="91">
          <cell r="A91">
            <v>44217</v>
          </cell>
          <cell r="G91">
            <v>-454</v>
          </cell>
          <cell r="I91">
            <v>-536</v>
          </cell>
        </row>
        <row r="92">
          <cell r="A92">
            <v>44218</v>
          </cell>
          <cell r="G92">
            <v>-426</v>
          </cell>
          <cell r="I92">
            <v>-482</v>
          </cell>
        </row>
        <row r="93">
          <cell r="A93">
            <v>44219</v>
          </cell>
          <cell r="G93">
            <v>-454</v>
          </cell>
          <cell r="I93">
            <v>-372</v>
          </cell>
        </row>
        <row r="94">
          <cell r="A94">
            <v>44220</v>
          </cell>
          <cell r="G94">
            <v>46</v>
          </cell>
          <cell r="I94">
            <v>-224</v>
          </cell>
        </row>
        <row r="95">
          <cell r="A95">
            <v>44221</v>
          </cell>
          <cell r="G95">
            <v>-456</v>
          </cell>
          <cell r="I95">
            <v>-216</v>
          </cell>
        </row>
        <row r="96">
          <cell r="A96">
            <v>44222</v>
          </cell>
          <cell r="G96">
            <v>-174</v>
          </cell>
          <cell r="I96">
            <v>0</v>
          </cell>
        </row>
        <row r="97">
          <cell r="A97">
            <v>44223</v>
          </cell>
          <cell r="G97">
            <v>-44</v>
          </cell>
          <cell r="I97">
            <v>0</v>
          </cell>
        </row>
        <row r="98">
          <cell r="A98">
            <v>44224</v>
          </cell>
          <cell r="G98">
            <v>252</v>
          </cell>
          <cell r="I98">
            <v>352</v>
          </cell>
        </row>
        <row r="99">
          <cell r="A99">
            <v>44225</v>
          </cell>
          <cell r="G99">
            <v>-246</v>
          </cell>
          <cell r="I99">
            <v>-160</v>
          </cell>
        </row>
        <row r="100">
          <cell r="A100">
            <v>44226</v>
          </cell>
          <cell r="G100">
            <v>402</v>
          </cell>
          <cell r="I100">
            <v>240</v>
          </cell>
        </row>
        <row r="101">
          <cell r="A101">
            <v>44227</v>
          </cell>
          <cell r="G101">
            <v>258</v>
          </cell>
          <cell r="I101">
            <v>0</v>
          </cell>
        </row>
        <row r="102">
          <cell r="A102">
            <v>44228</v>
          </cell>
          <cell r="G102">
            <v>372</v>
          </cell>
          <cell r="I102">
            <v>204</v>
          </cell>
        </row>
        <row r="103">
          <cell r="A103">
            <v>44229</v>
          </cell>
          <cell r="G103">
            <v>252</v>
          </cell>
          <cell r="I103">
            <v>126</v>
          </cell>
        </row>
        <row r="104">
          <cell r="A104">
            <v>44230</v>
          </cell>
          <cell r="G104">
            <v>252</v>
          </cell>
          <cell r="I104">
            <v>382</v>
          </cell>
        </row>
        <row r="105">
          <cell r="A105">
            <v>44231</v>
          </cell>
          <cell r="G105">
            <v>-454</v>
          </cell>
          <cell r="I105">
            <v>-536</v>
          </cell>
        </row>
        <row r="106">
          <cell r="A106">
            <v>44232</v>
          </cell>
          <cell r="G106">
            <v>-20</v>
          </cell>
          <cell r="I106">
            <v>-536</v>
          </cell>
        </row>
        <row r="107">
          <cell r="A107">
            <v>44233</v>
          </cell>
          <cell r="G107">
            <v>-456</v>
          </cell>
          <cell r="I107">
            <v>-2</v>
          </cell>
        </row>
        <row r="108">
          <cell r="A108">
            <v>44234</v>
          </cell>
          <cell r="G108">
            <v>378</v>
          </cell>
          <cell r="I108">
            <v>504</v>
          </cell>
        </row>
        <row r="109">
          <cell r="A109">
            <v>44235</v>
          </cell>
          <cell r="G109">
            <v>334</v>
          </cell>
          <cell r="I109">
            <v>18</v>
          </cell>
        </row>
        <row r="110">
          <cell r="A110">
            <v>44236</v>
          </cell>
          <cell r="G110">
            <v>30</v>
          </cell>
          <cell r="I110">
            <v>0</v>
          </cell>
        </row>
        <row r="111">
          <cell r="A111">
            <v>44237</v>
          </cell>
          <cell r="G111">
            <v>384</v>
          </cell>
          <cell r="I111">
            <v>64</v>
          </cell>
        </row>
        <row r="112">
          <cell r="A112">
            <v>44238</v>
          </cell>
          <cell r="G112">
            <v>296</v>
          </cell>
          <cell r="I112">
            <v>504</v>
          </cell>
        </row>
        <row r="113">
          <cell r="A113">
            <v>44239</v>
          </cell>
          <cell r="G113">
            <v>252</v>
          </cell>
          <cell r="I113">
            <v>170</v>
          </cell>
        </row>
        <row r="114">
          <cell r="A114">
            <v>44240</v>
          </cell>
          <cell r="G114">
            <v>252</v>
          </cell>
          <cell r="I114">
            <v>376</v>
          </cell>
        </row>
        <row r="115">
          <cell r="A115">
            <v>44241</v>
          </cell>
          <cell r="G115">
            <v>242</v>
          </cell>
          <cell r="I115">
            <v>222</v>
          </cell>
        </row>
        <row r="116">
          <cell r="A116">
            <v>44242</v>
          </cell>
          <cell r="G116">
            <v>130</v>
          </cell>
          <cell r="I116">
            <v>0</v>
          </cell>
        </row>
        <row r="117">
          <cell r="A117">
            <v>44243</v>
          </cell>
          <cell r="G117">
            <v>-442</v>
          </cell>
          <cell r="I117">
            <v>-460</v>
          </cell>
        </row>
        <row r="118">
          <cell r="A118">
            <v>44244</v>
          </cell>
          <cell r="G118">
            <v>-454</v>
          </cell>
          <cell r="I118">
            <v>-486</v>
          </cell>
        </row>
        <row r="119">
          <cell r="A119">
            <v>44245</v>
          </cell>
          <cell r="G119">
            <v>-354</v>
          </cell>
          <cell r="I119">
            <v>-264</v>
          </cell>
        </row>
        <row r="120">
          <cell r="A120">
            <v>44246</v>
          </cell>
          <cell r="G120">
            <v>-90</v>
          </cell>
          <cell r="I120">
            <v>4</v>
          </cell>
        </row>
        <row r="121">
          <cell r="A121">
            <v>44247</v>
          </cell>
          <cell r="G121">
            <v>252</v>
          </cell>
          <cell r="I121">
            <v>120</v>
          </cell>
        </row>
        <row r="122">
          <cell r="A122">
            <v>44248</v>
          </cell>
          <cell r="G122">
            <v>-456</v>
          </cell>
          <cell r="I122">
            <v>-340</v>
          </cell>
        </row>
        <row r="123">
          <cell r="A123">
            <v>44249</v>
          </cell>
          <cell r="G123">
            <v>264</v>
          </cell>
          <cell r="I123">
            <v>450</v>
          </cell>
        </row>
        <row r="124">
          <cell r="A124">
            <v>44250</v>
          </cell>
          <cell r="G124">
            <v>238</v>
          </cell>
          <cell r="I124">
            <v>360</v>
          </cell>
        </row>
        <row r="125">
          <cell r="A125">
            <v>44251</v>
          </cell>
          <cell r="G125">
            <v>-456</v>
          </cell>
          <cell r="I125">
            <v>-536</v>
          </cell>
        </row>
        <row r="126">
          <cell r="A126">
            <v>44252</v>
          </cell>
          <cell r="G126">
            <v>-456</v>
          </cell>
          <cell r="I126">
            <v>-536</v>
          </cell>
        </row>
        <row r="127">
          <cell r="A127">
            <v>44253</v>
          </cell>
          <cell r="G127">
            <v>252</v>
          </cell>
          <cell r="I127">
            <v>86</v>
          </cell>
        </row>
        <row r="128">
          <cell r="A128">
            <v>44254</v>
          </cell>
          <cell r="G128">
            <v>-456</v>
          </cell>
          <cell r="I128">
            <v>-536</v>
          </cell>
        </row>
        <row r="129">
          <cell r="A129">
            <v>44255</v>
          </cell>
          <cell r="G129">
            <v>-456</v>
          </cell>
          <cell r="I129">
            <v>-320</v>
          </cell>
        </row>
        <row r="130">
          <cell r="A130">
            <v>44256</v>
          </cell>
          <cell r="G130">
            <v>-438</v>
          </cell>
          <cell r="I130">
            <v>-52</v>
          </cell>
        </row>
        <row r="131">
          <cell r="A131">
            <v>44257</v>
          </cell>
          <cell r="G131">
            <v>-20</v>
          </cell>
          <cell r="I131">
            <v>0</v>
          </cell>
        </row>
        <row r="132">
          <cell r="A132">
            <v>44258</v>
          </cell>
          <cell r="G132">
            <v>-208</v>
          </cell>
          <cell r="I132">
            <v>-54</v>
          </cell>
        </row>
        <row r="133">
          <cell r="A133">
            <v>44259</v>
          </cell>
          <cell r="G133">
            <v>-456</v>
          </cell>
          <cell r="I133">
            <v>-536</v>
          </cell>
        </row>
        <row r="134">
          <cell r="A134">
            <v>44260</v>
          </cell>
          <cell r="G134">
            <v>-82</v>
          </cell>
          <cell r="I134">
            <v>22</v>
          </cell>
        </row>
        <row r="135">
          <cell r="A135">
            <v>44261</v>
          </cell>
          <cell r="G135">
            <v>-284</v>
          </cell>
          <cell r="I135">
            <v>-222</v>
          </cell>
        </row>
        <row r="136">
          <cell r="A136">
            <v>44262</v>
          </cell>
          <cell r="G136">
            <v>-380</v>
          </cell>
          <cell r="I136">
            <v>-54</v>
          </cell>
        </row>
        <row r="137">
          <cell r="A137">
            <v>44263</v>
          </cell>
          <cell r="G137">
            <v>-140</v>
          </cell>
          <cell r="I137">
            <v>344</v>
          </cell>
        </row>
        <row r="138">
          <cell r="A138">
            <v>44264</v>
          </cell>
          <cell r="G138">
            <v>252</v>
          </cell>
          <cell r="I138">
            <v>504</v>
          </cell>
        </row>
        <row r="139">
          <cell r="A139">
            <v>44265</v>
          </cell>
          <cell r="G139">
            <v>254</v>
          </cell>
          <cell r="I139">
            <v>382</v>
          </cell>
        </row>
        <row r="140">
          <cell r="A140">
            <v>44266</v>
          </cell>
          <cell r="G140">
            <v>252</v>
          </cell>
          <cell r="I140">
            <v>326</v>
          </cell>
        </row>
        <row r="141">
          <cell r="A141">
            <v>44267</v>
          </cell>
          <cell r="G141">
            <v>322</v>
          </cell>
          <cell r="I141">
            <v>504</v>
          </cell>
        </row>
        <row r="142">
          <cell r="A142">
            <v>44268</v>
          </cell>
          <cell r="G142">
            <v>252</v>
          </cell>
          <cell r="I142">
            <v>78</v>
          </cell>
        </row>
        <row r="143">
          <cell r="A143">
            <v>44269</v>
          </cell>
          <cell r="G143">
            <v>402</v>
          </cell>
          <cell r="I143">
            <v>0</v>
          </cell>
        </row>
        <row r="144">
          <cell r="A144">
            <v>44270</v>
          </cell>
          <cell r="G144">
            <v>-290</v>
          </cell>
          <cell r="I144">
            <v>0</v>
          </cell>
        </row>
        <row r="145">
          <cell r="A145">
            <v>44271</v>
          </cell>
          <cell r="G145">
            <v>-456</v>
          </cell>
          <cell r="I145">
            <v>-536</v>
          </cell>
        </row>
        <row r="146">
          <cell r="A146">
            <v>44272</v>
          </cell>
          <cell r="G146">
            <v>-422</v>
          </cell>
          <cell r="I146">
            <v>0</v>
          </cell>
        </row>
        <row r="147">
          <cell r="A147">
            <v>44273</v>
          </cell>
          <cell r="G147">
            <v>92</v>
          </cell>
          <cell r="I147">
            <v>108</v>
          </cell>
        </row>
        <row r="148">
          <cell r="A148">
            <v>44274</v>
          </cell>
          <cell r="G148">
            <v>-340</v>
          </cell>
          <cell r="I148">
            <v>-380</v>
          </cell>
        </row>
        <row r="149">
          <cell r="A149">
            <v>44275</v>
          </cell>
          <cell r="G149">
            <v>-424</v>
          </cell>
          <cell r="I149">
            <v>-116</v>
          </cell>
        </row>
        <row r="150">
          <cell r="A150">
            <v>44276</v>
          </cell>
          <cell r="G150">
            <v>-456</v>
          </cell>
          <cell r="I150">
            <v>-368</v>
          </cell>
        </row>
        <row r="151">
          <cell r="A151">
            <v>44277</v>
          </cell>
          <cell r="G151">
            <v>-390</v>
          </cell>
          <cell r="I151">
            <v>-2</v>
          </cell>
        </row>
        <row r="152">
          <cell r="A152">
            <v>44278</v>
          </cell>
          <cell r="G152">
            <v>-196</v>
          </cell>
          <cell r="I152">
            <v>0</v>
          </cell>
        </row>
        <row r="153">
          <cell r="A153">
            <v>44279</v>
          </cell>
          <cell r="G153">
            <v>-410</v>
          </cell>
          <cell r="I153">
            <v>-30</v>
          </cell>
        </row>
        <row r="154">
          <cell r="A154">
            <v>44280</v>
          </cell>
          <cell r="G154">
            <v>268</v>
          </cell>
          <cell r="I154">
            <v>504</v>
          </cell>
        </row>
        <row r="155">
          <cell r="A155">
            <v>44281</v>
          </cell>
          <cell r="G155">
            <v>290</v>
          </cell>
          <cell r="I155">
            <v>504</v>
          </cell>
        </row>
      </sheetData>
      <sheetData sheetId="6" refreshError="1"/>
      <sheetData sheetId="7" refreshError="1"/>
      <sheetData sheetId="8" refreshError="1"/>
      <sheetData sheetId="9" refreshError="1"/>
      <sheetData sheetId="1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s>
    <sheetDataSet>
      <sheetData sheetId="0" refreshError="1"/>
      <sheetData sheetId="1">
        <row r="1">
          <cell r="B1" t="str">
            <v>Baseload (23:00-23:00)</v>
          </cell>
          <cell r="D1" t="str">
            <v>Peak (07:00-19:00)</v>
          </cell>
          <cell r="E1" t="str">
            <v>Extended peak</v>
          </cell>
          <cell r="F1" t="str">
            <v>Block 3+4</v>
          </cell>
          <cell r="G1" t="str">
            <v>EFA Block 5 (15:00-19:00)</v>
          </cell>
          <cell r="H1" t="str">
            <v>Block 6</v>
          </cell>
        </row>
        <row r="2">
          <cell r="A2">
            <v>44131</v>
          </cell>
          <cell r="B2">
            <v>44.53</v>
          </cell>
          <cell r="D2">
            <v>51.01</v>
          </cell>
          <cell r="E2">
            <v>49.01</v>
          </cell>
          <cell r="F2">
            <v>48.4</v>
          </cell>
          <cell r="G2">
            <v>56.24</v>
          </cell>
          <cell r="H2">
            <v>43.02</v>
          </cell>
        </row>
        <row r="3">
          <cell r="A3">
            <v>44132</v>
          </cell>
          <cell r="B3">
            <v>39.49</v>
          </cell>
          <cell r="D3">
            <v>47.3</v>
          </cell>
          <cell r="E3">
            <v>45.35</v>
          </cell>
          <cell r="F3">
            <v>42.26</v>
          </cell>
          <cell r="G3">
            <v>57.39</v>
          </cell>
          <cell r="H3">
            <v>39.479999999999997</v>
          </cell>
        </row>
        <row r="4">
          <cell r="A4">
            <v>44133</v>
          </cell>
          <cell r="B4">
            <v>39.69</v>
          </cell>
          <cell r="D4">
            <v>50.08</v>
          </cell>
          <cell r="E4">
            <v>47.16</v>
          </cell>
          <cell r="F4">
            <v>49.14</v>
          </cell>
          <cell r="G4">
            <v>51.96</v>
          </cell>
          <cell r="H4">
            <v>38.409999999999997</v>
          </cell>
        </row>
        <row r="5">
          <cell r="A5">
            <v>44134</v>
          </cell>
          <cell r="B5">
            <v>38.97</v>
          </cell>
          <cell r="D5">
            <v>52</v>
          </cell>
          <cell r="E5">
            <v>50.46</v>
          </cell>
          <cell r="F5">
            <v>45.57</v>
          </cell>
          <cell r="G5">
            <v>64.849999999999994</v>
          </cell>
          <cell r="H5">
            <v>45.83</v>
          </cell>
        </row>
        <row r="6">
          <cell r="A6">
            <v>44135</v>
          </cell>
          <cell r="B6">
            <v>37.5</v>
          </cell>
          <cell r="D6">
            <v>41.93</v>
          </cell>
          <cell r="E6">
            <v>40.94</v>
          </cell>
          <cell r="F6">
            <v>36</v>
          </cell>
          <cell r="G6">
            <v>53.78</v>
          </cell>
          <cell r="H6">
            <v>37.99</v>
          </cell>
        </row>
        <row r="7">
          <cell r="A7">
            <v>44136</v>
          </cell>
          <cell r="B7">
            <v>29.15</v>
          </cell>
          <cell r="D7">
            <v>36.65</v>
          </cell>
          <cell r="E7">
            <v>37.76</v>
          </cell>
          <cell r="F7">
            <v>26.28</v>
          </cell>
          <cell r="G7">
            <v>57.39</v>
          </cell>
          <cell r="H7">
            <v>41.09</v>
          </cell>
        </row>
        <row r="8">
          <cell r="A8">
            <v>44137</v>
          </cell>
          <cell r="B8">
            <v>32.9</v>
          </cell>
          <cell r="D8">
            <v>46.04</v>
          </cell>
          <cell r="E8">
            <v>44.55</v>
          </cell>
          <cell r="F8">
            <v>41.34</v>
          </cell>
          <cell r="G8">
            <v>55.44</v>
          </cell>
          <cell r="H8">
            <v>40.07</v>
          </cell>
        </row>
        <row r="9">
          <cell r="A9">
            <v>44138</v>
          </cell>
          <cell r="B9">
            <v>38.78</v>
          </cell>
          <cell r="D9">
            <v>45.35</v>
          </cell>
          <cell r="E9">
            <v>44.63</v>
          </cell>
          <cell r="F9">
            <v>41.08</v>
          </cell>
          <cell r="G9">
            <v>53.87</v>
          </cell>
          <cell r="H9">
            <v>42.47</v>
          </cell>
        </row>
        <row r="10">
          <cell r="A10">
            <v>44139</v>
          </cell>
          <cell r="B10">
            <v>47.84</v>
          </cell>
          <cell r="D10">
            <v>56.92</v>
          </cell>
          <cell r="E10">
            <v>53.88</v>
          </cell>
          <cell r="F10">
            <v>44</v>
          </cell>
          <cell r="G10">
            <v>82.75</v>
          </cell>
          <cell r="H10">
            <v>44.76</v>
          </cell>
        </row>
        <row r="11">
          <cell r="A11">
            <v>44140</v>
          </cell>
          <cell r="B11">
            <v>53.45</v>
          </cell>
          <cell r="D11">
            <v>67.27</v>
          </cell>
          <cell r="E11">
            <v>62.69</v>
          </cell>
          <cell r="F11">
            <v>44.41</v>
          </cell>
          <cell r="G11">
            <v>113</v>
          </cell>
          <cell r="H11">
            <v>48.95</v>
          </cell>
        </row>
        <row r="12">
          <cell r="A12">
            <v>44141</v>
          </cell>
          <cell r="B12">
            <v>45.77</v>
          </cell>
          <cell r="D12">
            <v>50.5</v>
          </cell>
          <cell r="E12">
            <v>48.85</v>
          </cell>
          <cell r="F12">
            <v>46.42</v>
          </cell>
          <cell r="G12">
            <v>58.67</v>
          </cell>
          <cell r="H12">
            <v>43.9</v>
          </cell>
        </row>
        <row r="13">
          <cell r="A13">
            <v>44142</v>
          </cell>
          <cell r="B13">
            <v>43.84</v>
          </cell>
          <cell r="D13">
            <v>49.56</v>
          </cell>
          <cell r="E13">
            <v>46.96</v>
          </cell>
          <cell r="F13">
            <v>45.49</v>
          </cell>
          <cell r="G13">
            <v>57.72</v>
          </cell>
          <cell r="H13">
            <v>39.130000000000003</v>
          </cell>
        </row>
        <row r="14">
          <cell r="A14">
            <v>44143</v>
          </cell>
          <cell r="B14">
            <v>44.56</v>
          </cell>
          <cell r="D14">
            <v>49.3</v>
          </cell>
          <cell r="E14">
            <v>47.06</v>
          </cell>
          <cell r="F14">
            <v>44.95</v>
          </cell>
          <cell r="G14">
            <v>57.99</v>
          </cell>
          <cell r="H14">
            <v>40.36</v>
          </cell>
        </row>
        <row r="15">
          <cell r="A15">
            <v>44144</v>
          </cell>
          <cell r="B15">
            <v>48.84</v>
          </cell>
          <cell r="D15">
            <v>52.9</v>
          </cell>
          <cell r="E15">
            <v>51.38</v>
          </cell>
          <cell r="F15">
            <v>46.54</v>
          </cell>
          <cell r="G15">
            <v>65.61</v>
          </cell>
          <cell r="H15">
            <v>46.82</v>
          </cell>
        </row>
        <row r="16">
          <cell r="A16">
            <v>44145</v>
          </cell>
          <cell r="B16">
            <v>47.97</v>
          </cell>
          <cell r="D16">
            <v>53.64</v>
          </cell>
          <cell r="E16">
            <v>51.01</v>
          </cell>
          <cell r="F16">
            <v>48</v>
          </cell>
          <cell r="G16">
            <v>64.930000000000007</v>
          </cell>
          <cell r="H16">
            <v>43.11</v>
          </cell>
        </row>
        <row r="17">
          <cell r="A17">
            <v>44146</v>
          </cell>
          <cell r="B17">
            <v>42.65</v>
          </cell>
          <cell r="D17">
            <v>48.27</v>
          </cell>
          <cell r="E17">
            <v>46.8</v>
          </cell>
          <cell r="F17">
            <v>44.36</v>
          </cell>
          <cell r="G17">
            <v>56.11</v>
          </cell>
          <cell r="H17">
            <v>42.37</v>
          </cell>
        </row>
        <row r="18">
          <cell r="A18">
            <v>44147</v>
          </cell>
          <cell r="B18">
            <v>41.14</v>
          </cell>
          <cell r="D18">
            <v>47.42</v>
          </cell>
          <cell r="E18">
            <v>45.67</v>
          </cell>
          <cell r="F18">
            <v>43.1</v>
          </cell>
          <cell r="G18">
            <v>56.05</v>
          </cell>
          <cell r="H18">
            <v>40.409999999999997</v>
          </cell>
        </row>
        <row r="19">
          <cell r="A19">
            <v>44148</v>
          </cell>
          <cell r="B19">
            <v>41.17</v>
          </cell>
          <cell r="D19">
            <v>47.92</v>
          </cell>
          <cell r="E19">
            <v>47</v>
          </cell>
          <cell r="F19">
            <v>43.4</v>
          </cell>
          <cell r="G19">
            <v>56.97</v>
          </cell>
          <cell r="H19">
            <v>44.21</v>
          </cell>
        </row>
        <row r="20">
          <cell r="A20">
            <v>44149</v>
          </cell>
          <cell r="B20">
            <v>42.26</v>
          </cell>
          <cell r="D20">
            <v>50.59</v>
          </cell>
          <cell r="E20">
            <v>46.5</v>
          </cell>
          <cell r="F20">
            <v>47.47</v>
          </cell>
          <cell r="G20">
            <v>56.83</v>
          </cell>
          <cell r="H20">
            <v>34.229999999999997</v>
          </cell>
        </row>
        <row r="21">
          <cell r="A21">
            <v>44150</v>
          </cell>
          <cell r="B21">
            <v>32.36</v>
          </cell>
          <cell r="D21">
            <v>48.6</v>
          </cell>
          <cell r="E21">
            <v>47.67</v>
          </cell>
          <cell r="F21">
            <v>44.03</v>
          </cell>
          <cell r="G21">
            <v>57.75</v>
          </cell>
          <cell r="H21">
            <v>44.85</v>
          </cell>
        </row>
        <row r="22">
          <cell r="A22">
            <v>44151</v>
          </cell>
          <cell r="B22">
            <v>33.700000000000003</v>
          </cell>
          <cell r="D22">
            <v>47.97</v>
          </cell>
          <cell r="E22">
            <v>46.87</v>
          </cell>
          <cell r="F22">
            <v>43.96</v>
          </cell>
          <cell r="G22">
            <v>56</v>
          </cell>
          <cell r="H22">
            <v>43.57</v>
          </cell>
        </row>
        <row r="23">
          <cell r="A23">
            <v>44152</v>
          </cell>
          <cell r="B23">
            <v>39.76</v>
          </cell>
          <cell r="D23">
            <v>47.14</v>
          </cell>
          <cell r="E23">
            <v>45.56</v>
          </cell>
          <cell r="F23">
            <v>43.42</v>
          </cell>
          <cell r="G23">
            <v>54.57</v>
          </cell>
          <cell r="H23">
            <v>40.83</v>
          </cell>
        </row>
        <row r="24">
          <cell r="A24">
            <v>44153</v>
          </cell>
          <cell r="B24">
            <v>40.270000000000003</v>
          </cell>
          <cell r="D24">
            <v>48.3</v>
          </cell>
          <cell r="E24">
            <v>45.95</v>
          </cell>
          <cell r="F24">
            <v>44.97</v>
          </cell>
          <cell r="G24">
            <v>54.96</v>
          </cell>
          <cell r="H24">
            <v>38.89</v>
          </cell>
        </row>
        <row r="25">
          <cell r="A25">
            <v>44154</v>
          </cell>
          <cell r="B25">
            <v>38.85</v>
          </cell>
          <cell r="D25">
            <v>51.2</v>
          </cell>
          <cell r="E25">
            <v>50.01</v>
          </cell>
          <cell r="F25">
            <v>44.19</v>
          </cell>
          <cell r="G25">
            <v>65.23</v>
          </cell>
          <cell r="H25">
            <v>46.43</v>
          </cell>
        </row>
        <row r="26">
          <cell r="A26">
            <v>44155</v>
          </cell>
          <cell r="B26">
            <v>43.86</v>
          </cell>
          <cell r="D26">
            <v>47.75</v>
          </cell>
          <cell r="E26">
            <v>45.39</v>
          </cell>
          <cell r="F26">
            <v>47.74</v>
          </cell>
          <cell r="G26">
            <v>47.77</v>
          </cell>
          <cell r="H26">
            <v>38.299999999999997</v>
          </cell>
        </row>
        <row r="27">
          <cell r="A27">
            <v>44156</v>
          </cell>
          <cell r="B27">
            <v>38.47</v>
          </cell>
          <cell r="D27">
            <v>46.06</v>
          </cell>
          <cell r="E27">
            <v>44.74</v>
          </cell>
          <cell r="F27">
            <v>41.09</v>
          </cell>
          <cell r="G27">
            <v>56</v>
          </cell>
          <cell r="H27">
            <v>40.79</v>
          </cell>
        </row>
        <row r="28">
          <cell r="A28">
            <v>44157</v>
          </cell>
          <cell r="B28">
            <v>40.53</v>
          </cell>
          <cell r="D28">
            <v>48</v>
          </cell>
          <cell r="E28">
            <v>46.37</v>
          </cell>
          <cell r="F28">
            <v>43.03</v>
          </cell>
          <cell r="G28">
            <v>57.94</v>
          </cell>
          <cell r="H28">
            <v>41.48</v>
          </cell>
        </row>
        <row r="29">
          <cell r="A29">
            <v>44158</v>
          </cell>
          <cell r="B29">
            <v>44.13</v>
          </cell>
          <cell r="D29">
            <v>48.35</v>
          </cell>
          <cell r="E29">
            <v>47</v>
          </cell>
          <cell r="F29">
            <v>46.94</v>
          </cell>
          <cell r="G29">
            <v>51.18</v>
          </cell>
          <cell r="H29">
            <v>42.95</v>
          </cell>
        </row>
        <row r="30">
          <cell r="A30">
            <v>44159</v>
          </cell>
          <cell r="B30">
            <v>41.53</v>
          </cell>
          <cell r="D30">
            <v>46.68</v>
          </cell>
          <cell r="E30">
            <v>45.8</v>
          </cell>
          <cell r="F30">
            <v>43.55</v>
          </cell>
          <cell r="G30">
            <v>52.95</v>
          </cell>
          <cell r="H30">
            <v>43.15</v>
          </cell>
        </row>
        <row r="31">
          <cell r="A31">
            <v>44160</v>
          </cell>
          <cell r="B31">
            <v>47.32</v>
          </cell>
          <cell r="D31">
            <v>54.4</v>
          </cell>
          <cell r="E31">
            <v>52.05</v>
          </cell>
          <cell r="F31">
            <v>46.95</v>
          </cell>
          <cell r="G31">
            <v>69.31</v>
          </cell>
          <cell r="H31">
            <v>45</v>
          </cell>
        </row>
        <row r="32">
          <cell r="A32">
            <v>44161</v>
          </cell>
          <cell r="B32">
            <v>70.22</v>
          </cell>
          <cell r="D32">
            <v>95.1</v>
          </cell>
          <cell r="E32">
            <v>84.6</v>
          </cell>
          <cell r="F32">
            <v>56.16</v>
          </cell>
          <cell r="G32">
            <v>173</v>
          </cell>
          <cell r="H32">
            <v>53.08</v>
          </cell>
        </row>
        <row r="33">
          <cell r="A33">
            <v>44162</v>
          </cell>
          <cell r="B33">
            <v>60.33</v>
          </cell>
          <cell r="D33">
            <v>75.94</v>
          </cell>
          <cell r="E33">
            <v>68.989999999999995</v>
          </cell>
          <cell r="F33">
            <v>65.2</v>
          </cell>
          <cell r="G33">
            <v>97.41</v>
          </cell>
          <cell r="H33">
            <v>48.15</v>
          </cell>
        </row>
        <row r="34">
          <cell r="A34">
            <v>44163</v>
          </cell>
          <cell r="B34">
            <v>48.91</v>
          </cell>
          <cell r="D34">
            <v>53.74</v>
          </cell>
          <cell r="E34">
            <v>52.06</v>
          </cell>
          <cell r="F34">
            <v>48.74</v>
          </cell>
          <cell r="G34">
            <v>63.72</v>
          </cell>
          <cell r="H34">
            <v>47.04</v>
          </cell>
        </row>
        <row r="35">
          <cell r="A35">
            <v>44164</v>
          </cell>
          <cell r="B35">
            <v>51.08</v>
          </cell>
          <cell r="D35">
            <v>56.71</v>
          </cell>
          <cell r="E35">
            <v>54.3</v>
          </cell>
          <cell r="F35">
            <v>48.06</v>
          </cell>
          <cell r="G35">
            <v>74</v>
          </cell>
          <cell r="H35">
            <v>47.08</v>
          </cell>
        </row>
        <row r="36">
          <cell r="A36">
            <v>44165</v>
          </cell>
          <cell r="B36">
            <v>48.74</v>
          </cell>
          <cell r="D36">
            <v>53.55</v>
          </cell>
          <cell r="E36">
            <v>51.5</v>
          </cell>
          <cell r="F36">
            <v>52.2</v>
          </cell>
          <cell r="G36">
            <v>56.27</v>
          </cell>
          <cell r="H36">
            <v>45.34</v>
          </cell>
        </row>
        <row r="37">
          <cell r="A37">
            <v>44166</v>
          </cell>
          <cell r="B37">
            <v>51.04</v>
          </cell>
          <cell r="D37">
            <v>59.18</v>
          </cell>
          <cell r="E37">
            <v>56.53</v>
          </cell>
          <cell r="F37">
            <v>54.32</v>
          </cell>
          <cell r="G37">
            <v>68.900000000000006</v>
          </cell>
          <cell r="H37">
            <v>48.56</v>
          </cell>
        </row>
        <row r="38">
          <cell r="A38">
            <v>44167</v>
          </cell>
          <cell r="B38">
            <v>55.68</v>
          </cell>
          <cell r="D38">
            <v>65.44</v>
          </cell>
          <cell r="E38">
            <v>61.29</v>
          </cell>
          <cell r="F38">
            <v>60.77</v>
          </cell>
          <cell r="G38">
            <v>74.790000000000006</v>
          </cell>
          <cell r="H38">
            <v>48.84</v>
          </cell>
        </row>
        <row r="39">
          <cell r="A39">
            <v>44168</v>
          </cell>
          <cell r="B39">
            <v>59.6</v>
          </cell>
          <cell r="D39">
            <v>71.56</v>
          </cell>
          <cell r="E39">
            <v>67.400000000000006</v>
          </cell>
          <cell r="F39">
            <v>56.76</v>
          </cell>
          <cell r="G39">
            <v>101.16</v>
          </cell>
          <cell r="H39">
            <v>54.92</v>
          </cell>
        </row>
        <row r="40">
          <cell r="A40">
            <v>44169</v>
          </cell>
          <cell r="B40">
            <v>49.59</v>
          </cell>
          <cell r="D40">
            <v>55.17</v>
          </cell>
          <cell r="E40">
            <v>53.28</v>
          </cell>
          <cell r="F40">
            <v>54.12</v>
          </cell>
          <cell r="G40">
            <v>57.26</v>
          </cell>
          <cell r="H40">
            <v>47.64</v>
          </cell>
        </row>
        <row r="41">
          <cell r="A41">
            <v>44170</v>
          </cell>
          <cell r="B41">
            <v>59.34</v>
          </cell>
          <cell r="D41">
            <v>73.510000000000005</v>
          </cell>
          <cell r="E41">
            <v>69.31</v>
          </cell>
          <cell r="F41">
            <v>51.67</v>
          </cell>
          <cell r="G41">
            <v>117.19</v>
          </cell>
          <cell r="H41">
            <v>56.7</v>
          </cell>
        </row>
        <row r="42">
          <cell r="A42">
            <v>44171</v>
          </cell>
          <cell r="B42">
            <v>69.959999999999994</v>
          </cell>
          <cell r="D42">
            <v>96.29</v>
          </cell>
          <cell r="E42">
            <v>85.86</v>
          </cell>
          <cell r="F42">
            <v>50</v>
          </cell>
          <cell r="G42">
            <v>188.86</v>
          </cell>
          <cell r="H42">
            <v>54.56</v>
          </cell>
        </row>
        <row r="43">
          <cell r="A43">
            <v>44172</v>
          </cell>
          <cell r="B43">
            <v>66.319999999999993</v>
          </cell>
          <cell r="D43">
            <v>88.76</v>
          </cell>
          <cell r="E43">
            <v>78.930000000000007</v>
          </cell>
          <cell r="F43">
            <v>81.400000000000006</v>
          </cell>
          <cell r="G43">
            <v>103.48</v>
          </cell>
          <cell r="H43">
            <v>49.46</v>
          </cell>
        </row>
        <row r="44">
          <cell r="A44">
            <v>44173</v>
          </cell>
          <cell r="B44">
            <v>65.14</v>
          </cell>
          <cell r="D44">
            <v>84.59</v>
          </cell>
          <cell r="E44">
            <v>76.52</v>
          </cell>
          <cell r="F44">
            <v>73.3</v>
          </cell>
          <cell r="G44">
            <v>107.17</v>
          </cell>
          <cell r="H44">
            <v>52.3</v>
          </cell>
        </row>
        <row r="45">
          <cell r="A45">
            <v>44174</v>
          </cell>
          <cell r="B45">
            <v>77.88</v>
          </cell>
          <cell r="D45">
            <v>111.39</v>
          </cell>
          <cell r="E45">
            <v>96.3</v>
          </cell>
          <cell r="F45">
            <v>95.58</v>
          </cell>
          <cell r="G45">
            <v>143.03</v>
          </cell>
          <cell r="H45">
            <v>51</v>
          </cell>
        </row>
        <row r="46">
          <cell r="A46">
            <v>44175</v>
          </cell>
          <cell r="B46">
            <v>59.2</v>
          </cell>
          <cell r="D46">
            <v>74.08</v>
          </cell>
          <cell r="E46">
            <v>67.38</v>
          </cell>
          <cell r="F46">
            <v>74</v>
          </cell>
          <cell r="G46">
            <v>74.25</v>
          </cell>
          <cell r="H46">
            <v>47.28</v>
          </cell>
        </row>
        <row r="47">
          <cell r="A47">
            <v>44176</v>
          </cell>
          <cell r="B47">
            <v>55.74</v>
          </cell>
          <cell r="D47">
            <v>69.78</v>
          </cell>
          <cell r="E47">
            <v>65.31</v>
          </cell>
          <cell r="F47">
            <v>56.44</v>
          </cell>
          <cell r="G47">
            <v>96.45</v>
          </cell>
          <cell r="H47">
            <v>51.92</v>
          </cell>
        </row>
        <row r="48">
          <cell r="A48">
            <v>44177</v>
          </cell>
          <cell r="B48">
            <v>52.28</v>
          </cell>
          <cell r="D48">
            <v>57.26</v>
          </cell>
          <cell r="E48">
            <v>56.26</v>
          </cell>
          <cell r="F48">
            <v>51.69</v>
          </cell>
          <cell r="G48">
            <v>68.42</v>
          </cell>
          <cell r="H48">
            <v>53.25</v>
          </cell>
        </row>
        <row r="49">
          <cell r="A49">
            <v>44178</v>
          </cell>
          <cell r="B49">
            <v>49.58</v>
          </cell>
          <cell r="D49">
            <v>52.29</v>
          </cell>
          <cell r="E49">
            <v>50.5</v>
          </cell>
          <cell r="F49">
            <v>47.73</v>
          </cell>
          <cell r="G49">
            <v>61.41</v>
          </cell>
          <cell r="H49">
            <v>45.12</v>
          </cell>
        </row>
        <row r="50">
          <cell r="A50">
            <v>44179</v>
          </cell>
          <cell r="B50">
            <v>46.74</v>
          </cell>
          <cell r="D50">
            <v>56.18</v>
          </cell>
          <cell r="E50">
            <v>54.53</v>
          </cell>
          <cell r="F50">
            <v>50.6</v>
          </cell>
          <cell r="G50">
            <v>67.33</v>
          </cell>
          <cell r="H50">
            <v>49.59</v>
          </cell>
        </row>
        <row r="51">
          <cell r="A51">
            <v>44180</v>
          </cell>
          <cell r="B51">
            <v>51.81</v>
          </cell>
          <cell r="D51">
            <v>56.95</v>
          </cell>
          <cell r="E51">
            <v>55.13</v>
          </cell>
          <cell r="F51">
            <v>52.82</v>
          </cell>
          <cell r="G51">
            <v>65.22</v>
          </cell>
          <cell r="H51">
            <v>49.67</v>
          </cell>
        </row>
        <row r="52">
          <cell r="A52">
            <v>44181</v>
          </cell>
          <cell r="B52">
            <v>51.64</v>
          </cell>
          <cell r="D52">
            <v>56.29</v>
          </cell>
          <cell r="E52">
            <v>55.28</v>
          </cell>
          <cell r="F52">
            <v>52.26</v>
          </cell>
          <cell r="G52">
            <v>64.349999999999994</v>
          </cell>
          <cell r="H52">
            <v>52.25</v>
          </cell>
        </row>
        <row r="53">
          <cell r="A53">
            <v>44182</v>
          </cell>
          <cell r="B53">
            <v>51.66</v>
          </cell>
          <cell r="D53">
            <v>57.67</v>
          </cell>
          <cell r="E53">
            <v>55.9</v>
          </cell>
          <cell r="F53">
            <v>54.41</v>
          </cell>
          <cell r="G53">
            <v>64.19</v>
          </cell>
          <cell r="H53">
            <v>50.59</v>
          </cell>
        </row>
        <row r="54">
          <cell r="A54">
            <v>44183</v>
          </cell>
          <cell r="B54">
            <v>49.33</v>
          </cell>
          <cell r="D54">
            <v>55.5</v>
          </cell>
          <cell r="E54">
            <v>55.07</v>
          </cell>
          <cell r="F54">
            <v>52.22</v>
          </cell>
          <cell r="G54">
            <v>62.07</v>
          </cell>
          <cell r="H54">
            <v>53.79</v>
          </cell>
        </row>
        <row r="55">
          <cell r="A55">
            <v>44184</v>
          </cell>
          <cell r="B55">
            <v>42.32</v>
          </cell>
          <cell r="D55">
            <v>50.51</v>
          </cell>
          <cell r="E55">
            <v>49.55</v>
          </cell>
          <cell r="F55">
            <v>46.12</v>
          </cell>
          <cell r="G55">
            <v>59.3</v>
          </cell>
          <cell r="H55">
            <v>46.66</v>
          </cell>
        </row>
        <row r="56">
          <cell r="A56">
            <v>44185</v>
          </cell>
          <cell r="B56">
            <v>43.29</v>
          </cell>
          <cell r="D56">
            <v>51</v>
          </cell>
          <cell r="E56">
            <v>50.21</v>
          </cell>
          <cell r="F56">
            <v>46.5</v>
          </cell>
          <cell r="G56">
            <v>60</v>
          </cell>
          <cell r="H56">
            <v>47.85</v>
          </cell>
        </row>
        <row r="57">
          <cell r="A57">
            <v>44186</v>
          </cell>
          <cell r="B57">
            <v>51.95</v>
          </cell>
          <cell r="D57">
            <v>56.47</v>
          </cell>
          <cell r="E57">
            <v>56.27</v>
          </cell>
          <cell r="F57">
            <v>52.6</v>
          </cell>
          <cell r="G57">
            <v>64.2</v>
          </cell>
          <cell r="H57">
            <v>55.68</v>
          </cell>
        </row>
        <row r="58">
          <cell r="A58">
            <v>44187</v>
          </cell>
          <cell r="B58">
            <v>62.61</v>
          </cell>
          <cell r="D58">
            <v>73.900000000000006</v>
          </cell>
          <cell r="E58">
            <v>70.709999999999994</v>
          </cell>
          <cell r="F58">
            <v>53.65</v>
          </cell>
          <cell r="G58">
            <v>114.4</v>
          </cell>
          <cell r="H58">
            <v>61.13</v>
          </cell>
        </row>
        <row r="59">
          <cell r="A59">
            <v>44188</v>
          </cell>
          <cell r="B59">
            <v>54.13</v>
          </cell>
          <cell r="D59">
            <v>56.9</v>
          </cell>
          <cell r="E59">
            <v>56.2</v>
          </cell>
          <cell r="F59">
            <v>57.19</v>
          </cell>
          <cell r="G59">
            <v>56.32</v>
          </cell>
          <cell r="H59">
            <v>54.11</v>
          </cell>
        </row>
        <row r="60">
          <cell r="A60">
            <v>44189</v>
          </cell>
          <cell r="B60">
            <v>47.66</v>
          </cell>
          <cell r="D60">
            <v>57.23</v>
          </cell>
          <cell r="E60">
            <v>56.43</v>
          </cell>
          <cell r="F60">
            <v>53.05</v>
          </cell>
          <cell r="G60">
            <v>65.59</v>
          </cell>
          <cell r="H60">
            <v>54</v>
          </cell>
        </row>
        <row r="61">
          <cell r="A61">
            <v>44190</v>
          </cell>
          <cell r="B61">
            <v>55.1</v>
          </cell>
          <cell r="D61">
            <v>58.15</v>
          </cell>
          <cell r="E61">
            <v>56.6</v>
          </cell>
          <cell r="F61">
            <v>60.35</v>
          </cell>
          <cell r="G61">
            <v>53.75</v>
          </cell>
          <cell r="H61">
            <v>51.95</v>
          </cell>
        </row>
        <row r="62">
          <cell r="A62">
            <v>44191</v>
          </cell>
          <cell r="B62">
            <v>39.409999999999997</v>
          </cell>
          <cell r="D62">
            <v>50.65</v>
          </cell>
          <cell r="E62">
            <v>47.39</v>
          </cell>
          <cell r="F62">
            <v>46.68</v>
          </cell>
          <cell r="G62">
            <v>58.61</v>
          </cell>
          <cell r="H62">
            <v>37.6</v>
          </cell>
        </row>
        <row r="63">
          <cell r="A63">
            <v>44192</v>
          </cell>
          <cell r="B63">
            <v>37.380000000000003</v>
          </cell>
          <cell r="D63">
            <v>53.17</v>
          </cell>
          <cell r="E63">
            <v>56</v>
          </cell>
          <cell r="F63">
            <v>44.03</v>
          </cell>
          <cell r="G63">
            <v>71.44</v>
          </cell>
          <cell r="H63">
            <v>64.5</v>
          </cell>
        </row>
        <row r="64">
          <cell r="A64">
            <v>44193</v>
          </cell>
          <cell r="B64">
            <v>58.82</v>
          </cell>
          <cell r="D64">
            <v>62.51</v>
          </cell>
          <cell r="E64">
            <v>61.91</v>
          </cell>
          <cell r="F64">
            <v>56.8</v>
          </cell>
          <cell r="G64">
            <v>73.95</v>
          </cell>
          <cell r="H64">
            <v>60.1</v>
          </cell>
        </row>
        <row r="65">
          <cell r="A65">
            <v>44194</v>
          </cell>
          <cell r="B65">
            <v>61.46</v>
          </cell>
          <cell r="D65">
            <v>65.22</v>
          </cell>
          <cell r="E65">
            <v>63.5</v>
          </cell>
          <cell r="F65">
            <v>60.18</v>
          </cell>
          <cell r="G65">
            <v>75.290000000000006</v>
          </cell>
          <cell r="H65">
            <v>58.35</v>
          </cell>
        </row>
        <row r="66">
          <cell r="A66">
            <v>44195</v>
          </cell>
          <cell r="B66">
            <v>65.739999999999995</v>
          </cell>
          <cell r="D66">
            <v>75.83</v>
          </cell>
          <cell r="E66">
            <v>72.150000000000006</v>
          </cell>
          <cell r="F66">
            <v>61.97</v>
          </cell>
          <cell r="G66">
            <v>103.54</v>
          </cell>
          <cell r="H66">
            <v>61.13</v>
          </cell>
        </row>
        <row r="67">
          <cell r="A67">
            <v>44196</v>
          </cell>
          <cell r="B67">
            <v>61.95</v>
          </cell>
          <cell r="D67">
            <v>66.709999999999994</v>
          </cell>
          <cell r="E67">
            <v>64.680000000000007</v>
          </cell>
          <cell r="F67">
            <v>61.14</v>
          </cell>
          <cell r="G67">
            <v>77.84</v>
          </cell>
          <cell r="H67">
            <v>58.6</v>
          </cell>
        </row>
        <row r="68">
          <cell r="A68">
            <v>44197</v>
          </cell>
          <cell r="B68">
            <v>61.49</v>
          </cell>
          <cell r="D68">
            <v>64.66</v>
          </cell>
          <cell r="E68">
            <v>63.99</v>
          </cell>
          <cell r="F68">
            <v>59.48</v>
          </cell>
          <cell r="G68">
            <v>75</v>
          </cell>
          <cell r="H68">
            <v>61.98</v>
          </cell>
        </row>
        <row r="69">
          <cell r="A69">
            <v>44198</v>
          </cell>
          <cell r="B69">
            <v>64.319999999999993</v>
          </cell>
          <cell r="D69">
            <v>69.400000000000006</v>
          </cell>
          <cell r="E69">
            <v>67.86</v>
          </cell>
          <cell r="F69">
            <v>61.27</v>
          </cell>
          <cell r="G69">
            <v>85.66</v>
          </cell>
          <cell r="H69">
            <v>63.25</v>
          </cell>
        </row>
        <row r="70">
          <cell r="A70">
            <v>44199</v>
          </cell>
          <cell r="B70">
            <v>58.68</v>
          </cell>
          <cell r="D70">
            <v>64.150000000000006</v>
          </cell>
          <cell r="E70">
            <v>61.97</v>
          </cell>
          <cell r="F70">
            <v>57.66</v>
          </cell>
          <cell r="G70">
            <v>77.150000000000006</v>
          </cell>
          <cell r="H70">
            <v>55.42</v>
          </cell>
        </row>
        <row r="71">
          <cell r="A71">
            <v>44200</v>
          </cell>
          <cell r="B71">
            <v>60.7</v>
          </cell>
          <cell r="D71">
            <v>67.099999999999994</v>
          </cell>
          <cell r="E71">
            <v>65.59</v>
          </cell>
          <cell r="F71">
            <v>60.84</v>
          </cell>
          <cell r="G71">
            <v>79.599999999999994</v>
          </cell>
          <cell r="H71">
            <v>61.08</v>
          </cell>
        </row>
        <row r="72">
          <cell r="A72">
            <v>44201</v>
          </cell>
          <cell r="B72">
            <v>60.88</v>
          </cell>
          <cell r="D72">
            <v>67.17</v>
          </cell>
          <cell r="E72">
            <v>65</v>
          </cell>
          <cell r="F72">
            <v>59.9</v>
          </cell>
          <cell r="G72">
            <v>81.73</v>
          </cell>
          <cell r="H72">
            <v>58.49</v>
          </cell>
        </row>
        <row r="73">
          <cell r="A73">
            <v>44202</v>
          </cell>
          <cell r="B73">
            <v>145.08000000000001</v>
          </cell>
          <cell r="D73">
            <v>230.85</v>
          </cell>
          <cell r="E73">
            <v>194.59</v>
          </cell>
          <cell r="F73">
            <v>93.61</v>
          </cell>
          <cell r="G73">
            <v>505.34</v>
          </cell>
          <cell r="H73">
            <v>85.79</v>
          </cell>
        </row>
        <row r="74">
          <cell r="A74">
            <v>44203</v>
          </cell>
          <cell r="B74">
            <v>91.8</v>
          </cell>
          <cell r="D74">
            <v>126.46</v>
          </cell>
          <cell r="E74">
            <v>111.38</v>
          </cell>
          <cell r="F74">
            <v>83.61</v>
          </cell>
          <cell r="G74">
            <v>212.14</v>
          </cell>
          <cell r="H74">
            <v>66.14</v>
          </cell>
        </row>
        <row r="75">
          <cell r="A75">
            <v>44204</v>
          </cell>
          <cell r="B75">
            <v>104.06</v>
          </cell>
          <cell r="D75">
            <v>149.34</v>
          </cell>
          <cell r="E75">
            <v>130</v>
          </cell>
          <cell r="F75">
            <v>88.66</v>
          </cell>
          <cell r="G75">
            <v>270.69</v>
          </cell>
          <cell r="H75">
            <v>71.989999999999995</v>
          </cell>
        </row>
        <row r="76">
          <cell r="A76">
            <v>44205</v>
          </cell>
          <cell r="B76">
            <v>66.81</v>
          </cell>
          <cell r="D76">
            <v>70.42</v>
          </cell>
          <cell r="E76">
            <v>69.209999999999994</v>
          </cell>
          <cell r="F76">
            <v>62.58</v>
          </cell>
          <cell r="G76">
            <v>86.1</v>
          </cell>
          <cell r="H76">
            <v>65.58</v>
          </cell>
        </row>
        <row r="77">
          <cell r="A77">
            <v>44206</v>
          </cell>
          <cell r="B77">
            <v>68.92</v>
          </cell>
          <cell r="D77">
            <v>78.39</v>
          </cell>
          <cell r="E77">
            <v>73.7</v>
          </cell>
          <cell r="F77">
            <v>68.150000000000006</v>
          </cell>
          <cell r="G77">
            <v>98.89</v>
          </cell>
          <cell r="H77">
            <v>59.61</v>
          </cell>
        </row>
        <row r="78">
          <cell r="A78">
            <v>44207</v>
          </cell>
          <cell r="B78">
            <v>64.53</v>
          </cell>
          <cell r="D78">
            <v>69.849999999999994</v>
          </cell>
          <cell r="E78">
            <v>68.290000000000006</v>
          </cell>
          <cell r="F78">
            <v>64.680000000000007</v>
          </cell>
          <cell r="G78">
            <v>80.19</v>
          </cell>
          <cell r="H78">
            <v>63.59</v>
          </cell>
        </row>
        <row r="79">
          <cell r="A79">
            <v>44208</v>
          </cell>
          <cell r="B79">
            <v>112.93</v>
          </cell>
          <cell r="D79">
            <v>162.21</v>
          </cell>
          <cell r="E79">
            <v>144.41</v>
          </cell>
          <cell r="F79">
            <v>83.83</v>
          </cell>
          <cell r="G79">
            <v>318.99</v>
          </cell>
          <cell r="H79">
            <v>90.99</v>
          </cell>
        </row>
        <row r="80">
          <cell r="A80">
            <v>44209</v>
          </cell>
          <cell r="B80">
            <v>198.79</v>
          </cell>
          <cell r="D80">
            <v>323.52999999999997</v>
          </cell>
          <cell r="E80">
            <v>267.07</v>
          </cell>
          <cell r="F80">
            <v>146.68</v>
          </cell>
          <cell r="G80">
            <v>677.24</v>
          </cell>
          <cell r="H80">
            <v>97.67</v>
          </cell>
        </row>
        <row r="81">
          <cell r="A81">
            <v>44210</v>
          </cell>
          <cell r="B81">
            <v>170.03</v>
          </cell>
          <cell r="D81">
            <v>261.8</v>
          </cell>
          <cell r="E81">
            <v>223.79</v>
          </cell>
          <cell r="F81">
            <v>76.540000000000006</v>
          </cell>
          <cell r="G81">
            <v>632.32000000000005</v>
          </cell>
          <cell r="H81">
            <v>109.75</v>
          </cell>
        </row>
        <row r="82">
          <cell r="A82">
            <v>44211</v>
          </cell>
          <cell r="B82">
            <v>154.62</v>
          </cell>
          <cell r="D82">
            <v>245.63</v>
          </cell>
          <cell r="E82">
            <v>201.88</v>
          </cell>
          <cell r="F82">
            <v>155.38999999999999</v>
          </cell>
          <cell r="G82">
            <v>426.09</v>
          </cell>
          <cell r="H82">
            <v>70.64</v>
          </cell>
        </row>
        <row r="83">
          <cell r="A83">
            <v>44212</v>
          </cell>
          <cell r="B83">
            <v>60.15</v>
          </cell>
          <cell r="D83">
            <v>65.67</v>
          </cell>
          <cell r="E83">
            <v>63.62</v>
          </cell>
          <cell r="F83">
            <v>60</v>
          </cell>
          <cell r="G83">
            <v>76.989999999999995</v>
          </cell>
          <cell r="H83">
            <v>57.48</v>
          </cell>
        </row>
        <row r="84">
          <cell r="A84">
            <v>44213</v>
          </cell>
          <cell r="B84">
            <v>60.01</v>
          </cell>
          <cell r="D84">
            <v>68.849999999999994</v>
          </cell>
          <cell r="E84">
            <v>67.44</v>
          </cell>
          <cell r="F84">
            <v>60.78</v>
          </cell>
          <cell r="G84">
            <v>85</v>
          </cell>
          <cell r="H84">
            <v>63.19</v>
          </cell>
        </row>
        <row r="85">
          <cell r="A85">
            <v>44214</v>
          </cell>
          <cell r="B85">
            <v>60.91</v>
          </cell>
          <cell r="D85">
            <v>66.97</v>
          </cell>
          <cell r="E85">
            <v>65.97</v>
          </cell>
          <cell r="F85">
            <v>62.15</v>
          </cell>
          <cell r="G85">
            <v>76.62</v>
          </cell>
          <cell r="H85">
            <v>62.97</v>
          </cell>
        </row>
        <row r="86">
          <cell r="A86">
            <v>44215</v>
          </cell>
          <cell r="B86">
            <v>60.7</v>
          </cell>
          <cell r="D86">
            <v>65.05</v>
          </cell>
          <cell r="E86">
            <v>63.38</v>
          </cell>
          <cell r="F86">
            <v>61.31</v>
          </cell>
          <cell r="G86">
            <v>72.540000000000006</v>
          </cell>
          <cell r="H86">
            <v>58.36</v>
          </cell>
        </row>
        <row r="87">
          <cell r="A87">
            <v>44216</v>
          </cell>
          <cell r="B87">
            <v>58.32</v>
          </cell>
          <cell r="D87">
            <v>66.010000000000005</v>
          </cell>
          <cell r="E87">
            <v>63.23</v>
          </cell>
          <cell r="F87">
            <v>65.12</v>
          </cell>
          <cell r="G87">
            <v>67.78</v>
          </cell>
          <cell r="H87">
            <v>54.9</v>
          </cell>
        </row>
        <row r="88">
          <cell r="A88">
            <v>44217</v>
          </cell>
          <cell r="B88">
            <v>57.47</v>
          </cell>
          <cell r="D88">
            <v>62.21</v>
          </cell>
          <cell r="E88">
            <v>62.33</v>
          </cell>
          <cell r="F88">
            <v>57.04</v>
          </cell>
          <cell r="G88">
            <v>72.53</v>
          </cell>
          <cell r="H88">
            <v>62.72</v>
          </cell>
        </row>
        <row r="89">
          <cell r="A89">
            <v>44218</v>
          </cell>
          <cell r="B89">
            <v>64.84</v>
          </cell>
          <cell r="D89">
            <v>68.41</v>
          </cell>
          <cell r="E89">
            <v>67.78</v>
          </cell>
          <cell r="F89">
            <v>61.62</v>
          </cell>
          <cell r="G89">
            <v>82</v>
          </cell>
          <cell r="H89">
            <v>65.900000000000006</v>
          </cell>
        </row>
        <row r="90">
          <cell r="A90">
            <v>44219</v>
          </cell>
          <cell r="B90">
            <v>64.819999999999993</v>
          </cell>
          <cell r="D90">
            <v>69.67</v>
          </cell>
          <cell r="E90">
            <v>67.7</v>
          </cell>
          <cell r="F90">
            <v>64.13</v>
          </cell>
          <cell r="G90">
            <v>80.77</v>
          </cell>
          <cell r="H90">
            <v>61.77</v>
          </cell>
        </row>
        <row r="91">
          <cell r="A91">
            <v>44220</v>
          </cell>
          <cell r="B91">
            <v>75.650000000000006</v>
          </cell>
          <cell r="D91">
            <v>89.2</v>
          </cell>
          <cell r="E91">
            <v>83.92</v>
          </cell>
          <cell r="F91">
            <v>68.209999999999994</v>
          </cell>
          <cell r="G91">
            <v>131.18</v>
          </cell>
          <cell r="H91">
            <v>68.069999999999993</v>
          </cell>
        </row>
        <row r="92">
          <cell r="A92">
            <v>44221</v>
          </cell>
          <cell r="B92">
            <v>62.99</v>
          </cell>
          <cell r="D92">
            <v>71.75</v>
          </cell>
          <cell r="E92">
            <v>68.86</v>
          </cell>
          <cell r="F92">
            <v>63.93</v>
          </cell>
          <cell r="G92">
            <v>87.41</v>
          </cell>
          <cell r="H92">
            <v>60.17</v>
          </cell>
        </row>
        <row r="93">
          <cell r="A93">
            <v>44222</v>
          </cell>
          <cell r="B93">
            <v>69.2</v>
          </cell>
          <cell r="D93">
            <v>79.180000000000007</v>
          </cell>
          <cell r="E93">
            <v>74.88</v>
          </cell>
          <cell r="F93">
            <v>78.31</v>
          </cell>
          <cell r="G93">
            <v>80.92</v>
          </cell>
          <cell r="H93">
            <v>61.99</v>
          </cell>
        </row>
        <row r="94">
          <cell r="A94">
            <v>44223</v>
          </cell>
          <cell r="B94">
            <v>68.790000000000006</v>
          </cell>
          <cell r="D94">
            <v>81.680000000000007</v>
          </cell>
          <cell r="E94">
            <v>77.47</v>
          </cell>
          <cell r="F94">
            <v>68.73</v>
          </cell>
          <cell r="G94">
            <v>107.57</v>
          </cell>
          <cell r="H94">
            <v>64.87</v>
          </cell>
        </row>
        <row r="95">
          <cell r="A95">
            <v>44224</v>
          </cell>
          <cell r="B95">
            <v>58.49</v>
          </cell>
          <cell r="D95">
            <v>62.76</v>
          </cell>
          <cell r="E95">
            <v>61.45</v>
          </cell>
          <cell r="F95">
            <v>58.84</v>
          </cell>
          <cell r="G95">
            <v>70.58</v>
          </cell>
          <cell r="H95">
            <v>57.55</v>
          </cell>
        </row>
        <row r="96">
          <cell r="A96">
            <v>44225</v>
          </cell>
          <cell r="B96">
            <v>59.17</v>
          </cell>
          <cell r="D96">
            <v>64.75</v>
          </cell>
          <cell r="E96">
            <v>64.22</v>
          </cell>
          <cell r="F96">
            <v>60.12</v>
          </cell>
          <cell r="G96">
            <v>74</v>
          </cell>
          <cell r="H96">
            <v>62.63</v>
          </cell>
        </row>
        <row r="97">
          <cell r="A97">
            <v>44226</v>
          </cell>
          <cell r="B97">
            <v>62.02</v>
          </cell>
          <cell r="D97">
            <v>63.75</v>
          </cell>
          <cell r="E97">
            <v>64.17</v>
          </cell>
          <cell r="F97">
            <v>58.07</v>
          </cell>
          <cell r="G97">
            <v>75.11</v>
          </cell>
          <cell r="H97">
            <v>65.42</v>
          </cell>
        </row>
        <row r="98">
          <cell r="A98">
            <v>44227</v>
          </cell>
          <cell r="B98">
            <v>60.86</v>
          </cell>
          <cell r="D98">
            <v>64.75</v>
          </cell>
          <cell r="E98">
            <v>62.58</v>
          </cell>
          <cell r="F98">
            <v>60.17</v>
          </cell>
          <cell r="G98">
            <v>73.92</v>
          </cell>
          <cell r="H98">
            <v>56.07</v>
          </cell>
        </row>
        <row r="99">
          <cell r="A99">
            <v>44228</v>
          </cell>
          <cell r="B99">
            <v>80.56</v>
          </cell>
          <cell r="D99">
            <v>101.48</v>
          </cell>
          <cell r="E99">
            <v>93.59</v>
          </cell>
          <cell r="F99">
            <v>80.42</v>
          </cell>
          <cell r="G99">
            <v>143.62</v>
          </cell>
          <cell r="H99">
            <v>69.91</v>
          </cell>
        </row>
        <row r="100">
          <cell r="A100">
            <v>44229</v>
          </cell>
          <cell r="B100">
            <v>57.68</v>
          </cell>
          <cell r="D100">
            <v>62.58</v>
          </cell>
          <cell r="E100">
            <v>60.62</v>
          </cell>
          <cell r="F100">
            <v>58.88</v>
          </cell>
          <cell r="G100">
            <v>70</v>
          </cell>
          <cell r="H100">
            <v>54.71</v>
          </cell>
        </row>
        <row r="101">
          <cell r="A101">
            <v>44230</v>
          </cell>
          <cell r="B101">
            <v>56.43</v>
          </cell>
          <cell r="D101">
            <v>62.09</v>
          </cell>
          <cell r="E101">
            <v>61.59</v>
          </cell>
          <cell r="F101">
            <v>59.3</v>
          </cell>
          <cell r="G101">
            <v>67.680000000000007</v>
          </cell>
          <cell r="H101">
            <v>60.08</v>
          </cell>
        </row>
        <row r="102">
          <cell r="A102">
            <v>44231</v>
          </cell>
          <cell r="B102">
            <v>57.07</v>
          </cell>
          <cell r="D102">
            <v>61.52</v>
          </cell>
          <cell r="E102">
            <v>60.25</v>
          </cell>
          <cell r="F102">
            <v>59.68</v>
          </cell>
          <cell r="G102">
            <v>65.2</v>
          </cell>
          <cell r="H102">
            <v>56.46</v>
          </cell>
        </row>
        <row r="103">
          <cell r="A103">
            <v>44232</v>
          </cell>
          <cell r="B103">
            <v>57.65</v>
          </cell>
          <cell r="D103">
            <v>63.83</v>
          </cell>
          <cell r="E103">
            <v>61.87</v>
          </cell>
          <cell r="F103">
            <v>60.39</v>
          </cell>
          <cell r="G103">
            <v>70.7</v>
          </cell>
          <cell r="H103">
            <v>56</v>
          </cell>
        </row>
        <row r="104">
          <cell r="A104">
            <v>44233</v>
          </cell>
          <cell r="B104">
            <v>57.94</v>
          </cell>
          <cell r="D104">
            <v>61.36</v>
          </cell>
          <cell r="E104">
            <v>60.02</v>
          </cell>
          <cell r="F104">
            <v>59.01</v>
          </cell>
          <cell r="G104">
            <v>66.040000000000006</v>
          </cell>
          <cell r="H104">
            <v>56</v>
          </cell>
        </row>
        <row r="105">
          <cell r="A105">
            <v>44234</v>
          </cell>
          <cell r="B105">
            <v>47.07</v>
          </cell>
          <cell r="D105">
            <v>58.64</v>
          </cell>
          <cell r="E105">
            <v>57.92</v>
          </cell>
          <cell r="F105">
            <v>53</v>
          </cell>
          <cell r="G105">
            <v>69.92</v>
          </cell>
          <cell r="H105">
            <v>55.77</v>
          </cell>
        </row>
        <row r="106">
          <cell r="A106">
            <v>44235</v>
          </cell>
          <cell r="B106">
            <v>53.34</v>
          </cell>
          <cell r="D106">
            <v>63.59</v>
          </cell>
          <cell r="E106">
            <v>61.63</v>
          </cell>
          <cell r="F106">
            <v>58.62</v>
          </cell>
          <cell r="G106">
            <v>73.540000000000006</v>
          </cell>
          <cell r="H106">
            <v>55.73</v>
          </cell>
        </row>
        <row r="107">
          <cell r="A107">
            <v>44236</v>
          </cell>
          <cell r="B107">
            <v>63.9</v>
          </cell>
          <cell r="D107">
            <v>70.28</v>
          </cell>
          <cell r="E107">
            <v>67.989999999999995</v>
          </cell>
          <cell r="F107">
            <v>66.78</v>
          </cell>
          <cell r="G107">
            <v>77.27</v>
          </cell>
          <cell r="H107">
            <v>61.15</v>
          </cell>
        </row>
        <row r="108">
          <cell r="A108">
            <v>44237</v>
          </cell>
          <cell r="B108">
            <v>83.03</v>
          </cell>
          <cell r="D108">
            <v>106.07</v>
          </cell>
          <cell r="E108">
            <v>99.18</v>
          </cell>
          <cell r="F108">
            <v>71.61</v>
          </cell>
          <cell r="G108">
            <v>175</v>
          </cell>
          <cell r="H108">
            <v>78.52</v>
          </cell>
        </row>
        <row r="109">
          <cell r="A109">
            <v>44238</v>
          </cell>
          <cell r="B109">
            <v>69.489999999999995</v>
          </cell>
          <cell r="D109">
            <v>82.4</v>
          </cell>
          <cell r="E109">
            <v>76.73</v>
          </cell>
          <cell r="F109">
            <v>80.05</v>
          </cell>
          <cell r="G109">
            <v>87.08</v>
          </cell>
          <cell r="H109">
            <v>59.75</v>
          </cell>
        </row>
        <row r="110">
          <cell r="A110">
            <v>44239</v>
          </cell>
          <cell r="B110">
            <v>58.12</v>
          </cell>
          <cell r="D110">
            <v>64.22</v>
          </cell>
          <cell r="E110">
            <v>61.43</v>
          </cell>
          <cell r="F110">
            <v>63.22</v>
          </cell>
          <cell r="G110">
            <v>66.22</v>
          </cell>
          <cell r="H110">
            <v>53.05</v>
          </cell>
        </row>
        <row r="111">
          <cell r="A111">
            <v>44240</v>
          </cell>
          <cell r="B111">
            <v>50.57</v>
          </cell>
          <cell r="D111">
            <v>57.84</v>
          </cell>
          <cell r="E111">
            <v>57.02</v>
          </cell>
          <cell r="F111">
            <v>54</v>
          </cell>
          <cell r="G111">
            <v>65.52</v>
          </cell>
          <cell r="H111">
            <v>54.57</v>
          </cell>
        </row>
        <row r="112">
          <cell r="A112">
            <v>44241</v>
          </cell>
          <cell r="B112">
            <v>48.1</v>
          </cell>
          <cell r="D112">
            <v>55.78</v>
          </cell>
          <cell r="E112">
            <v>55.12</v>
          </cell>
          <cell r="F112">
            <v>49.11</v>
          </cell>
          <cell r="G112">
            <v>69.12</v>
          </cell>
          <cell r="H112">
            <v>53.15</v>
          </cell>
        </row>
        <row r="113">
          <cell r="A113">
            <v>44242</v>
          </cell>
          <cell r="B113">
            <v>52.54</v>
          </cell>
          <cell r="D113">
            <v>59.29</v>
          </cell>
          <cell r="E113">
            <v>58.41</v>
          </cell>
          <cell r="F113">
            <v>54.44</v>
          </cell>
          <cell r="G113">
            <v>69</v>
          </cell>
          <cell r="H113">
            <v>55.76</v>
          </cell>
        </row>
        <row r="114">
          <cell r="A114">
            <v>44243</v>
          </cell>
          <cell r="B114">
            <v>49.9</v>
          </cell>
          <cell r="D114">
            <v>57.34</v>
          </cell>
          <cell r="E114">
            <v>56.38</v>
          </cell>
          <cell r="F114">
            <v>53.89</v>
          </cell>
          <cell r="G114">
            <v>64.239999999999995</v>
          </cell>
          <cell r="H114">
            <v>53.5</v>
          </cell>
        </row>
        <row r="115">
          <cell r="A115">
            <v>44244</v>
          </cell>
          <cell r="B115">
            <v>47.43</v>
          </cell>
          <cell r="D115">
            <v>54.8</v>
          </cell>
          <cell r="E115">
            <v>53.73</v>
          </cell>
          <cell r="F115">
            <v>51</v>
          </cell>
          <cell r="G115">
            <v>62.39</v>
          </cell>
          <cell r="H115">
            <v>50.53</v>
          </cell>
        </row>
        <row r="116">
          <cell r="A116">
            <v>44245</v>
          </cell>
          <cell r="B116">
            <v>46.92</v>
          </cell>
          <cell r="D116">
            <v>54.05</v>
          </cell>
          <cell r="E116">
            <v>53.29</v>
          </cell>
          <cell r="F116">
            <v>51.7</v>
          </cell>
          <cell r="G116">
            <v>58.75</v>
          </cell>
          <cell r="H116">
            <v>51.04</v>
          </cell>
        </row>
        <row r="117">
          <cell r="A117">
            <v>44246</v>
          </cell>
          <cell r="B117">
            <v>46.84</v>
          </cell>
          <cell r="D117">
            <v>54.65</v>
          </cell>
          <cell r="E117">
            <v>53.07</v>
          </cell>
          <cell r="F117">
            <v>52.72</v>
          </cell>
          <cell r="G117">
            <v>58.5</v>
          </cell>
          <cell r="H117">
            <v>48.34</v>
          </cell>
        </row>
        <row r="118">
          <cell r="A118">
            <v>44247</v>
          </cell>
          <cell r="B118">
            <v>44.87</v>
          </cell>
          <cell r="D118">
            <v>54.24</v>
          </cell>
          <cell r="E118">
            <v>51</v>
          </cell>
          <cell r="F118">
            <v>52.3</v>
          </cell>
          <cell r="G118">
            <v>58.12</v>
          </cell>
          <cell r="H118">
            <v>41.29</v>
          </cell>
        </row>
        <row r="119">
          <cell r="A119">
            <v>44248</v>
          </cell>
          <cell r="B119">
            <v>42.68</v>
          </cell>
          <cell r="D119">
            <v>54.61</v>
          </cell>
          <cell r="E119">
            <v>55.96</v>
          </cell>
          <cell r="F119">
            <v>51</v>
          </cell>
          <cell r="G119">
            <v>61.83</v>
          </cell>
          <cell r="H119">
            <v>60</v>
          </cell>
        </row>
        <row r="120">
          <cell r="A120">
            <v>44249</v>
          </cell>
          <cell r="B120">
            <v>54.82</v>
          </cell>
          <cell r="D120">
            <v>57.46</v>
          </cell>
          <cell r="E120">
            <v>56.73</v>
          </cell>
          <cell r="F120">
            <v>54.06</v>
          </cell>
          <cell r="G120">
            <v>64.25</v>
          </cell>
          <cell r="H120">
            <v>54.57</v>
          </cell>
        </row>
        <row r="121">
          <cell r="A121">
            <v>44250</v>
          </cell>
          <cell r="B121">
            <v>44.6</v>
          </cell>
          <cell r="D121">
            <v>50.26</v>
          </cell>
          <cell r="E121">
            <v>47.57</v>
          </cell>
          <cell r="F121">
            <v>47.5</v>
          </cell>
          <cell r="G121">
            <v>55.79</v>
          </cell>
          <cell r="H121">
            <v>39.51</v>
          </cell>
        </row>
        <row r="122">
          <cell r="A122">
            <v>44251</v>
          </cell>
          <cell r="B122">
            <v>41.68</v>
          </cell>
          <cell r="D122">
            <v>51.68</v>
          </cell>
          <cell r="E122">
            <v>51.14</v>
          </cell>
          <cell r="F122">
            <v>47.76</v>
          </cell>
          <cell r="G122">
            <v>59.51</v>
          </cell>
          <cell r="H122">
            <v>49.55</v>
          </cell>
        </row>
        <row r="123">
          <cell r="A123">
            <v>44252</v>
          </cell>
          <cell r="B123">
            <v>47.5</v>
          </cell>
          <cell r="D123">
            <v>55.33</v>
          </cell>
          <cell r="E123">
            <v>55</v>
          </cell>
          <cell r="F123">
            <v>52.59</v>
          </cell>
          <cell r="G123">
            <v>60.83</v>
          </cell>
          <cell r="H123">
            <v>54</v>
          </cell>
        </row>
        <row r="124">
          <cell r="A124">
            <v>44253</v>
          </cell>
          <cell r="B124">
            <v>53.67</v>
          </cell>
          <cell r="D124">
            <v>57.21</v>
          </cell>
          <cell r="E124">
            <v>56.5</v>
          </cell>
          <cell r="F124">
            <v>54.45</v>
          </cell>
          <cell r="G124">
            <v>62.74</v>
          </cell>
          <cell r="H124">
            <v>54.37</v>
          </cell>
        </row>
        <row r="125">
          <cell r="A125">
            <v>44254</v>
          </cell>
          <cell r="B125">
            <v>53.9</v>
          </cell>
          <cell r="D125">
            <v>57.09</v>
          </cell>
          <cell r="E125">
            <v>58.25</v>
          </cell>
          <cell r="F125">
            <v>50.33</v>
          </cell>
          <cell r="G125">
            <v>70.599999999999994</v>
          </cell>
          <cell r="H125">
            <v>61.76</v>
          </cell>
        </row>
        <row r="126">
          <cell r="A126">
            <v>44255</v>
          </cell>
          <cell r="B126">
            <v>55.33</v>
          </cell>
          <cell r="D126">
            <v>58.67</v>
          </cell>
          <cell r="E126">
            <v>59</v>
          </cell>
          <cell r="F126">
            <v>52.47</v>
          </cell>
          <cell r="G126">
            <v>71.069999999999993</v>
          </cell>
          <cell r="H126">
            <v>59.99</v>
          </cell>
        </row>
        <row r="127">
          <cell r="A127">
            <v>44256</v>
          </cell>
          <cell r="B127">
            <v>60.96</v>
          </cell>
          <cell r="D127">
            <v>70.069999999999993</v>
          </cell>
          <cell r="E127">
            <v>67.540000000000006</v>
          </cell>
          <cell r="F127">
            <v>60.1</v>
          </cell>
          <cell r="G127">
            <v>90</v>
          </cell>
          <cell r="H127">
            <v>59.95</v>
          </cell>
        </row>
        <row r="128">
          <cell r="A128">
            <v>44257</v>
          </cell>
          <cell r="B128">
            <v>84.18</v>
          </cell>
          <cell r="D128">
            <v>108.3</v>
          </cell>
          <cell r="E128">
            <v>102.69</v>
          </cell>
          <cell r="F128">
            <v>63.93</v>
          </cell>
          <cell r="G128">
            <v>197.05</v>
          </cell>
          <cell r="H128">
            <v>85.86</v>
          </cell>
        </row>
        <row r="129">
          <cell r="A129">
            <v>44258</v>
          </cell>
          <cell r="B129">
            <v>92.2</v>
          </cell>
          <cell r="D129">
            <v>124.04</v>
          </cell>
          <cell r="E129">
            <v>113.29</v>
          </cell>
          <cell r="F129">
            <v>85.6</v>
          </cell>
          <cell r="G129">
            <v>200.93</v>
          </cell>
          <cell r="H129">
            <v>81.02</v>
          </cell>
        </row>
        <row r="130">
          <cell r="A130">
            <v>44259</v>
          </cell>
          <cell r="B130">
            <v>56.11</v>
          </cell>
          <cell r="D130">
            <v>62.78</v>
          </cell>
          <cell r="E130">
            <v>59.87</v>
          </cell>
          <cell r="F130">
            <v>63.44</v>
          </cell>
          <cell r="G130">
            <v>61.47</v>
          </cell>
          <cell r="H130">
            <v>51.12</v>
          </cell>
        </row>
        <row r="131">
          <cell r="A131">
            <v>44260</v>
          </cell>
          <cell r="B131">
            <v>65.72</v>
          </cell>
          <cell r="D131">
            <v>75.739999999999995</v>
          </cell>
          <cell r="E131">
            <v>74.83</v>
          </cell>
          <cell r="F131">
            <v>56.3</v>
          </cell>
          <cell r="G131">
            <v>114.62</v>
          </cell>
          <cell r="H131">
            <v>72.11</v>
          </cell>
        </row>
        <row r="132">
          <cell r="A132">
            <v>44261</v>
          </cell>
          <cell r="B132">
            <v>63.71</v>
          </cell>
          <cell r="D132">
            <v>69.47</v>
          </cell>
          <cell r="E132">
            <v>70.849999999999994</v>
          </cell>
          <cell r="F132">
            <v>61.86</v>
          </cell>
          <cell r="G132">
            <v>84.68</v>
          </cell>
          <cell r="H132">
            <v>75</v>
          </cell>
        </row>
        <row r="133">
          <cell r="A133">
            <v>44262</v>
          </cell>
          <cell r="B133">
            <v>60.47</v>
          </cell>
          <cell r="D133">
            <v>66.08</v>
          </cell>
          <cell r="E133">
            <v>65.94</v>
          </cell>
          <cell r="F133">
            <v>58.92</v>
          </cell>
          <cell r="G133">
            <v>80.39</v>
          </cell>
          <cell r="H133">
            <v>65.540000000000006</v>
          </cell>
        </row>
        <row r="134">
          <cell r="A134">
            <v>44263</v>
          </cell>
          <cell r="B134">
            <v>78.14</v>
          </cell>
          <cell r="D134">
            <v>97.09</v>
          </cell>
          <cell r="E134">
            <v>92.8</v>
          </cell>
          <cell r="F134">
            <v>65.989999999999995</v>
          </cell>
          <cell r="G134">
            <v>159.28</v>
          </cell>
          <cell r="H134">
            <v>79.930000000000007</v>
          </cell>
        </row>
        <row r="135">
          <cell r="A135">
            <v>44264</v>
          </cell>
          <cell r="B135">
            <v>55.92</v>
          </cell>
          <cell r="D135">
            <v>60.75</v>
          </cell>
          <cell r="E135">
            <v>58.88</v>
          </cell>
          <cell r="F135">
            <v>58.73</v>
          </cell>
          <cell r="G135">
            <v>64.790000000000006</v>
          </cell>
          <cell r="H135">
            <v>53.27</v>
          </cell>
        </row>
        <row r="136">
          <cell r="A136">
            <v>44265</v>
          </cell>
          <cell r="B136">
            <v>52.77</v>
          </cell>
          <cell r="D136">
            <v>59.07</v>
          </cell>
          <cell r="E136">
            <v>57.45</v>
          </cell>
          <cell r="F136">
            <v>62.26</v>
          </cell>
          <cell r="G136">
            <v>52.7</v>
          </cell>
          <cell r="H136">
            <v>52.59</v>
          </cell>
        </row>
        <row r="137">
          <cell r="A137">
            <v>44266</v>
          </cell>
          <cell r="B137">
            <v>45.21</v>
          </cell>
          <cell r="D137">
            <v>57.38</v>
          </cell>
          <cell r="E137">
            <v>56.53</v>
          </cell>
          <cell r="F137">
            <v>56</v>
          </cell>
          <cell r="G137">
            <v>60.14</v>
          </cell>
          <cell r="H137">
            <v>54</v>
          </cell>
        </row>
        <row r="138">
          <cell r="A138">
            <v>44267</v>
          </cell>
          <cell r="B138">
            <v>47.19</v>
          </cell>
          <cell r="D138">
            <v>59.64</v>
          </cell>
          <cell r="E138">
            <v>59.68</v>
          </cell>
          <cell r="F138">
            <v>56.96</v>
          </cell>
          <cell r="G138">
            <v>65</v>
          </cell>
          <cell r="H138">
            <v>59.81</v>
          </cell>
        </row>
        <row r="139">
          <cell r="A139">
            <v>44268</v>
          </cell>
          <cell r="B139">
            <v>51.7</v>
          </cell>
          <cell r="D139">
            <v>56.48</v>
          </cell>
          <cell r="E139">
            <v>57.4</v>
          </cell>
          <cell r="F139">
            <v>51.62</v>
          </cell>
          <cell r="G139">
            <v>66.2</v>
          </cell>
          <cell r="H139">
            <v>60.17</v>
          </cell>
        </row>
        <row r="140">
          <cell r="A140">
            <v>44269</v>
          </cell>
          <cell r="B140">
            <v>47.73</v>
          </cell>
          <cell r="D140">
            <v>59.14</v>
          </cell>
          <cell r="E140">
            <v>60.44</v>
          </cell>
          <cell r="F140">
            <v>53.72</v>
          </cell>
          <cell r="G140">
            <v>69.97</v>
          </cell>
          <cell r="H140">
            <v>64.36</v>
          </cell>
        </row>
        <row r="141">
          <cell r="A141">
            <v>44270</v>
          </cell>
          <cell r="B141">
            <v>63.74</v>
          </cell>
          <cell r="D141">
            <v>69.2</v>
          </cell>
          <cell r="E141">
            <v>70.53</v>
          </cell>
          <cell r="F141">
            <v>61.47</v>
          </cell>
          <cell r="G141">
            <v>84.68</v>
          </cell>
          <cell r="H141">
            <v>74.52</v>
          </cell>
        </row>
        <row r="142">
          <cell r="A142">
            <v>44271</v>
          </cell>
          <cell r="B142">
            <v>58.42</v>
          </cell>
          <cell r="D142">
            <v>61.33</v>
          </cell>
          <cell r="E142">
            <v>61.13</v>
          </cell>
          <cell r="F142">
            <v>61.5</v>
          </cell>
          <cell r="G142">
            <v>61</v>
          </cell>
          <cell r="H142">
            <v>60.53</v>
          </cell>
        </row>
        <row r="143">
          <cell r="A143">
            <v>44272</v>
          </cell>
          <cell r="B143">
            <v>57.33</v>
          </cell>
          <cell r="D143">
            <v>58.87</v>
          </cell>
          <cell r="E143">
            <v>59.99</v>
          </cell>
          <cell r="F143">
            <v>55.73</v>
          </cell>
          <cell r="G143">
            <v>65.150000000000006</v>
          </cell>
          <cell r="H143">
            <v>63.35</v>
          </cell>
        </row>
        <row r="144">
          <cell r="A144">
            <v>44273</v>
          </cell>
          <cell r="B144">
            <v>56.18</v>
          </cell>
          <cell r="D144">
            <v>60.32</v>
          </cell>
          <cell r="E144">
            <v>59.03</v>
          </cell>
          <cell r="F144">
            <v>58.97</v>
          </cell>
          <cell r="G144">
            <v>63</v>
          </cell>
          <cell r="H144">
            <v>55.16</v>
          </cell>
        </row>
        <row r="145">
          <cell r="A145">
            <v>44274</v>
          </cell>
          <cell r="B145">
            <v>66.61</v>
          </cell>
          <cell r="D145">
            <v>73.91</v>
          </cell>
          <cell r="E145">
            <v>72.91</v>
          </cell>
          <cell r="F145">
            <v>69.33</v>
          </cell>
          <cell r="G145">
            <v>83.06</v>
          </cell>
          <cell r="H145">
            <v>69.94</v>
          </cell>
        </row>
        <row r="146">
          <cell r="A146">
            <v>44275</v>
          </cell>
          <cell r="B146">
            <v>55.54</v>
          </cell>
          <cell r="D146">
            <v>56.57</v>
          </cell>
          <cell r="E146">
            <v>57.36</v>
          </cell>
          <cell r="F146">
            <v>55.06</v>
          </cell>
          <cell r="G146">
            <v>59.59</v>
          </cell>
          <cell r="H146">
            <v>59.72</v>
          </cell>
        </row>
        <row r="147">
          <cell r="A147">
            <v>44276</v>
          </cell>
          <cell r="B147">
            <v>55.49</v>
          </cell>
          <cell r="D147">
            <v>59.14</v>
          </cell>
          <cell r="E147">
            <v>60.96</v>
          </cell>
          <cell r="F147">
            <v>53.86</v>
          </cell>
          <cell r="G147">
            <v>69.7</v>
          </cell>
          <cell r="H147">
            <v>66.42</v>
          </cell>
        </row>
        <row r="148">
          <cell r="A148">
            <v>44277</v>
          </cell>
          <cell r="B148">
            <v>58.95</v>
          </cell>
          <cell r="D148">
            <v>61.91</v>
          </cell>
          <cell r="E148">
            <v>63.67</v>
          </cell>
          <cell r="F148">
            <v>56.76</v>
          </cell>
          <cell r="G148">
            <v>72.2</v>
          </cell>
          <cell r="H148">
            <v>68.95</v>
          </cell>
        </row>
        <row r="149">
          <cell r="A149">
            <v>44278</v>
          </cell>
          <cell r="B149">
            <v>53.83</v>
          </cell>
          <cell r="D149">
            <v>56.13</v>
          </cell>
          <cell r="E149">
            <v>55.37</v>
          </cell>
          <cell r="F149">
            <v>54.43</v>
          </cell>
          <cell r="G149">
            <v>59.53</v>
          </cell>
          <cell r="H149">
            <v>53.07</v>
          </cell>
        </row>
        <row r="150">
          <cell r="A150">
            <v>44279</v>
          </cell>
          <cell r="B150">
            <v>54.58</v>
          </cell>
          <cell r="D150">
            <v>57.17</v>
          </cell>
          <cell r="E150">
            <v>57.5</v>
          </cell>
          <cell r="F150">
            <v>55.38</v>
          </cell>
          <cell r="G150">
            <v>60.77</v>
          </cell>
          <cell r="H150">
            <v>58.49</v>
          </cell>
        </row>
        <row r="151">
          <cell r="A151">
            <v>44280</v>
          </cell>
          <cell r="B151">
            <v>56.67</v>
          </cell>
          <cell r="D151">
            <v>55.57</v>
          </cell>
          <cell r="E151">
            <v>55.29</v>
          </cell>
          <cell r="F151">
            <v>53.97</v>
          </cell>
          <cell r="G151">
            <v>58.77</v>
          </cell>
          <cell r="H151">
            <v>54.45</v>
          </cell>
        </row>
        <row r="152">
          <cell r="A152">
            <v>44281</v>
          </cell>
          <cell r="B152">
            <v>50.5</v>
          </cell>
          <cell r="D152">
            <v>56.61</v>
          </cell>
          <cell r="E152">
            <v>57.11</v>
          </cell>
          <cell r="F152">
            <v>54.97</v>
          </cell>
          <cell r="G152">
            <v>59.9</v>
          </cell>
          <cell r="H152">
            <v>58.59</v>
          </cell>
        </row>
        <row r="153">
          <cell r="A153">
            <v>44282</v>
          </cell>
          <cell r="B153">
            <v>44.36</v>
          </cell>
          <cell r="D153">
            <v>52.68</v>
          </cell>
          <cell r="E153">
            <v>52.5</v>
          </cell>
          <cell r="F153">
            <v>45.28</v>
          </cell>
          <cell r="G153">
            <v>67.5</v>
          </cell>
          <cell r="H153">
            <v>51.96</v>
          </cell>
        </row>
        <row r="154">
          <cell r="A154">
            <v>44283</v>
          </cell>
          <cell r="B154">
            <v>24.76</v>
          </cell>
          <cell r="D154">
            <v>21.23</v>
          </cell>
          <cell r="E154">
            <v>29.03</v>
          </cell>
          <cell r="F154">
            <v>12.43</v>
          </cell>
          <cell r="G154">
            <v>38.840000000000003</v>
          </cell>
          <cell r="H154">
            <v>52.41</v>
          </cell>
        </row>
        <row r="155">
          <cell r="A155">
            <v>44284</v>
          </cell>
          <cell r="B155">
            <v>40.4</v>
          </cell>
          <cell r="D155">
            <v>45.33</v>
          </cell>
          <cell r="E155">
            <v>49.84</v>
          </cell>
          <cell r="F155">
            <v>43.45</v>
          </cell>
          <cell r="G155">
            <v>49.08</v>
          </cell>
          <cell r="H155">
            <v>63.36</v>
          </cell>
        </row>
        <row r="156">
          <cell r="A156">
            <v>44285</v>
          </cell>
          <cell r="B156">
            <v>52.08</v>
          </cell>
          <cell r="D156">
            <v>55.28</v>
          </cell>
          <cell r="E156">
            <v>57.34</v>
          </cell>
          <cell r="F156">
            <v>54.17</v>
          </cell>
          <cell r="G156">
            <v>57.5</v>
          </cell>
          <cell r="H156">
            <v>63.5</v>
          </cell>
        </row>
        <row r="157">
          <cell r="A157">
            <v>44286</v>
          </cell>
          <cell r="B157">
            <v>55.52</v>
          </cell>
          <cell r="D157">
            <v>55.96</v>
          </cell>
          <cell r="E157">
            <v>56.78</v>
          </cell>
          <cell r="F157">
            <v>54.94</v>
          </cell>
          <cell r="G157">
            <v>58</v>
          </cell>
          <cell r="H157">
            <v>59.25</v>
          </cell>
        </row>
        <row r="158">
          <cell r="A158">
            <v>44287</v>
          </cell>
          <cell r="B158">
            <v>57.25</v>
          </cell>
          <cell r="D158">
            <v>58.38</v>
          </cell>
          <cell r="E158">
            <v>59.47</v>
          </cell>
          <cell r="F158">
            <v>57.88</v>
          </cell>
          <cell r="G158">
            <v>59.38</v>
          </cell>
          <cell r="H158">
            <v>62.74</v>
          </cell>
        </row>
        <row r="159">
          <cell r="A159">
            <v>44288</v>
          </cell>
          <cell r="B159">
            <v>58</v>
          </cell>
          <cell r="D159">
            <v>58.86</v>
          </cell>
          <cell r="E159">
            <v>59.32</v>
          </cell>
          <cell r="F159">
            <v>59.85</v>
          </cell>
          <cell r="G159">
            <v>56.89</v>
          </cell>
          <cell r="H159">
            <v>60.68</v>
          </cell>
        </row>
        <row r="160">
          <cell r="A160">
            <v>44289</v>
          </cell>
          <cell r="B160">
            <v>57.77</v>
          </cell>
          <cell r="D160">
            <v>59.44</v>
          </cell>
          <cell r="E160">
            <v>61.79</v>
          </cell>
          <cell r="F160">
            <v>57.25</v>
          </cell>
          <cell r="G160">
            <v>63.84</v>
          </cell>
          <cell r="H160">
            <v>68.81</v>
          </cell>
        </row>
        <row r="161">
          <cell r="A161">
            <v>44290</v>
          </cell>
          <cell r="B161">
            <v>54.32</v>
          </cell>
          <cell r="D161">
            <v>48.67</v>
          </cell>
          <cell r="E161">
            <v>49.27</v>
          </cell>
          <cell r="F161">
            <v>52</v>
          </cell>
          <cell r="G161">
            <v>42.02</v>
          </cell>
          <cell r="H161">
            <v>51.08</v>
          </cell>
        </row>
        <row r="162">
          <cell r="A162">
            <v>44291</v>
          </cell>
          <cell r="B162">
            <v>31.07</v>
          </cell>
          <cell r="D162">
            <v>34.04</v>
          </cell>
          <cell r="E162">
            <v>42.87</v>
          </cell>
          <cell r="F162">
            <v>24.71</v>
          </cell>
          <cell r="G162">
            <v>52.7</v>
          </cell>
          <cell r="H162">
            <v>69.36</v>
          </cell>
        </row>
        <row r="163">
          <cell r="A163">
            <v>44292</v>
          </cell>
          <cell r="B163">
            <v>53.92</v>
          </cell>
          <cell r="D163">
            <v>58.32</v>
          </cell>
          <cell r="E163">
            <v>59.29</v>
          </cell>
          <cell r="F163">
            <v>59.39</v>
          </cell>
          <cell r="G163">
            <v>56.18</v>
          </cell>
          <cell r="H163">
            <v>62.19</v>
          </cell>
        </row>
        <row r="164">
          <cell r="A164">
            <v>44293</v>
          </cell>
          <cell r="B164">
            <v>63.5</v>
          </cell>
          <cell r="D164">
            <v>64.48</v>
          </cell>
          <cell r="E164">
            <v>67.38</v>
          </cell>
          <cell r="F164">
            <v>62.17</v>
          </cell>
          <cell r="G164">
            <v>69.09</v>
          </cell>
          <cell r="H164">
            <v>76.099999999999994</v>
          </cell>
        </row>
        <row r="165">
          <cell r="A165">
            <v>44294</v>
          </cell>
          <cell r="B165">
            <v>61.47</v>
          </cell>
          <cell r="D165">
            <v>62.34</v>
          </cell>
          <cell r="E165">
            <v>62.75</v>
          </cell>
          <cell r="F165">
            <v>62.86</v>
          </cell>
          <cell r="G165">
            <v>61.3</v>
          </cell>
          <cell r="H165">
            <v>64</v>
          </cell>
        </row>
        <row r="166">
          <cell r="A166">
            <v>44295</v>
          </cell>
          <cell r="B166">
            <v>65.42</v>
          </cell>
          <cell r="D166">
            <v>68.709999999999994</v>
          </cell>
          <cell r="E166">
            <v>69.48</v>
          </cell>
          <cell r="F166">
            <v>67.61</v>
          </cell>
          <cell r="G166">
            <v>70.92</v>
          </cell>
          <cell r="H166">
            <v>71.77</v>
          </cell>
        </row>
        <row r="167">
          <cell r="A167">
            <v>44296</v>
          </cell>
          <cell r="B167">
            <v>63.4</v>
          </cell>
          <cell r="D167">
            <v>65.34</v>
          </cell>
          <cell r="E167">
            <v>66.58</v>
          </cell>
          <cell r="F167">
            <v>65.290000000000006</v>
          </cell>
          <cell r="G167">
            <v>65.45</v>
          </cell>
          <cell r="H167">
            <v>70.31</v>
          </cell>
        </row>
        <row r="168">
          <cell r="A168">
            <v>44297</v>
          </cell>
          <cell r="B168">
            <v>62.54</v>
          </cell>
          <cell r="D168">
            <v>62.58</v>
          </cell>
          <cell r="E168">
            <v>66.39</v>
          </cell>
          <cell r="F168">
            <v>59.89</v>
          </cell>
          <cell r="G168">
            <v>67.959999999999994</v>
          </cell>
          <cell r="H168">
            <v>77.81</v>
          </cell>
        </row>
        <row r="169">
          <cell r="A169">
            <v>44298</v>
          </cell>
          <cell r="B169">
            <v>72.94</v>
          </cell>
          <cell r="D169">
            <v>76.89</v>
          </cell>
          <cell r="E169">
            <v>80.16</v>
          </cell>
          <cell r="F169">
            <v>72.58</v>
          </cell>
          <cell r="G169">
            <v>85.5</v>
          </cell>
          <cell r="H169">
            <v>89.96</v>
          </cell>
        </row>
        <row r="170">
          <cell r="A170">
            <v>44299</v>
          </cell>
          <cell r="B170">
            <v>104.86</v>
          </cell>
          <cell r="D170">
            <v>118.2</v>
          </cell>
          <cell r="E170">
            <v>125.34</v>
          </cell>
          <cell r="F170">
            <v>90.61</v>
          </cell>
          <cell r="G170">
            <v>173.38</v>
          </cell>
          <cell r="H170">
            <v>146.74</v>
          </cell>
        </row>
        <row r="171">
          <cell r="A171">
            <v>44300</v>
          </cell>
          <cell r="B171">
            <v>101.45</v>
          </cell>
          <cell r="D171">
            <v>110.51</v>
          </cell>
          <cell r="E171">
            <v>119.97</v>
          </cell>
          <cell r="F171">
            <v>96.71</v>
          </cell>
          <cell r="G171">
            <v>138.1</v>
          </cell>
          <cell r="H171">
            <v>148.35</v>
          </cell>
        </row>
        <row r="172">
          <cell r="A172">
            <v>44301</v>
          </cell>
          <cell r="B172">
            <v>70.89</v>
          </cell>
          <cell r="D172">
            <v>72.760000000000005</v>
          </cell>
          <cell r="E172">
            <v>74.760000000000005</v>
          </cell>
          <cell r="F172">
            <v>70.64</v>
          </cell>
          <cell r="G172">
            <v>77</v>
          </cell>
          <cell r="H172">
            <v>80.73</v>
          </cell>
        </row>
        <row r="173">
          <cell r="A173">
            <v>44302</v>
          </cell>
          <cell r="B173">
            <v>71.17</v>
          </cell>
          <cell r="D173">
            <v>74.52</v>
          </cell>
          <cell r="E173">
            <v>76.39</v>
          </cell>
          <cell r="F173">
            <v>73.33</v>
          </cell>
          <cell r="G173">
            <v>76.900000000000006</v>
          </cell>
          <cell r="H173">
            <v>81.98</v>
          </cell>
        </row>
        <row r="174">
          <cell r="A174">
            <v>44303</v>
          </cell>
          <cell r="B174">
            <v>68.38</v>
          </cell>
          <cell r="D174">
            <v>68.88</v>
          </cell>
          <cell r="E174">
            <v>71.39</v>
          </cell>
          <cell r="F174">
            <v>69.72</v>
          </cell>
          <cell r="G174">
            <v>67.19</v>
          </cell>
          <cell r="H174">
            <v>78.930000000000007</v>
          </cell>
        </row>
        <row r="175">
          <cell r="A175">
            <v>44304</v>
          </cell>
          <cell r="B175">
            <v>69.78</v>
          </cell>
          <cell r="D175">
            <v>70.53</v>
          </cell>
          <cell r="E175">
            <v>73.739999999999995</v>
          </cell>
          <cell r="F175">
            <v>68.37</v>
          </cell>
          <cell r="G175">
            <v>74.849999999999994</v>
          </cell>
          <cell r="H175">
            <v>83.39</v>
          </cell>
        </row>
        <row r="176">
          <cell r="A176">
            <v>44305</v>
          </cell>
          <cell r="B176">
            <v>70.099999999999994</v>
          </cell>
          <cell r="D176">
            <v>71.739999999999995</v>
          </cell>
          <cell r="E176">
            <v>74.47</v>
          </cell>
          <cell r="F176">
            <v>71.97</v>
          </cell>
          <cell r="G176">
            <v>71.27</v>
          </cell>
          <cell r="H176">
            <v>82.65</v>
          </cell>
        </row>
        <row r="177">
          <cell r="A177">
            <v>44306</v>
          </cell>
          <cell r="B177">
            <v>68.7</v>
          </cell>
          <cell r="D177">
            <v>70.099999999999994</v>
          </cell>
          <cell r="E177">
            <v>71.75</v>
          </cell>
          <cell r="F177">
            <v>70.510000000000005</v>
          </cell>
          <cell r="G177">
            <v>69.260000000000005</v>
          </cell>
          <cell r="H177">
            <v>76.72</v>
          </cell>
        </row>
        <row r="178">
          <cell r="A178">
            <v>44307</v>
          </cell>
          <cell r="B178">
            <v>62.15</v>
          </cell>
          <cell r="D178">
            <v>62.5</v>
          </cell>
          <cell r="E178">
            <v>63.72</v>
          </cell>
          <cell r="F178">
            <v>62.61</v>
          </cell>
          <cell r="G178">
            <v>62.27</v>
          </cell>
          <cell r="H178">
            <v>67.39</v>
          </cell>
        </row>
        <row r="179">
          <cell r="A179">
            <v>44308</v>
          </cell>
          <cell r="B179">
            <v>66.92</v>
          </cell>
          <cell r="D179">
            <v>67.42</v>
          </cell>
          <cell r="E179">
            <v>70.17</v>
          </cell>
          <cell r="F179">
            <v>67.62</v>
          </cell>
          <cell r="G179">
            <v>67</v>
          </cell>
          <cell r="H179">
            <v>78.45</v>
          </cell>
        </row>
        <row r="180">
          <cell r="A180">
            <v>44309</v>
          </cell>
          <cell r="B180">
            <v>66.89</v>
          </cell>
          <cell r="D180">
            <v>68.25</v>
          </cell>
          <cell r="E180">
            <v>69.84</v>
          </cell>
          <cell r="F180">
            <v>68.209999999999994</v>
          </cell>
          <cell r="G180">
            <v>68.34</v>
          </cell>
          <cell r="H180">
            <v>74.599999999999994</v>
          </cell>
        </row>
        <row r="181">
          <cell r="A181">
            <v>44310</v>
          </cell>
          <cell r="B181">
            <v>64.84</v>
          </cell>
          <cell r="D181">
            <v>66.16</v>
          </cell>
          <cell r="E181">
            <v>67.510000000000005</v>
          </cell>
          <cell r="F181">
            <v>66.739999999999995</v>
          </cell>
          <cell r="G181">
            <v>65</v>
          </cell>
          <cell r="H181">
            <v>71.55</v>
          </cell>
        </row>
        <row r="182">
          <cell r="A182">
            <v>44311</v>
          </cell>
          <cell r="B182">
            <v>61.49</v>
          </cell>
          <cell r="D182">
            <v>62.17</v>
          </cell>
          <cell r="E182">
            <v>65.55</v>
          </cell>
          <cell r="F182">
            <v>62.17</v>
          </cell>
          <cell r="G182">
            <v>62.18</v>
          </cell>
          <cell r="H182">
            <v>75.7</v>
          </cell>
        </row>
        <row r="183">
          <cell r="A183">
            <v>44312</v>
          </cell>
          <cell r="B183">
            <v>66.98</v>
          </cell>
          <cell r="D183">
            <v>68.260000000000005</v>
          </cell>
          <cell r="E183">
            <v>70.260000000000005</v>
          </cell>
          <cell r="F183">
            <v>68.61</v>
          </cell>
          <cell r="G183">
            <v>67.56</v>
          </cell>
          <cell r="H183">
            <v>76.27</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4.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5.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EAE822-B814-46BC-9F21-D423DB02A854}">
  <sheetPr codeName="Sheet1"/>
  <dimension ref="A1:L22"/>
  <sheetViews>
    <sheetView showGridLines="0" tabSelected="1" zoomScaleNormal="100" workbookViewId="0">
      <selection sqref="A1:C1"/>
    </sheetView>
  </sheetViews>
  <sheetFormatPr defaultRowHeight="15"/>
  <cols>
    <col min="1" max="1" width="23.5703125" bestFit="1" customWidth="1"/>
    <col min="2" max="2" width="14.140625" bestFit="1" customWidth="1"/>
    <col min="3" max="3" width="157.28515625" bestFit="1" customWidth="1"/>
  </cols>
  <sheetData>
    <row r="1" spans="1:12" s="1" customFormat="1">
      <c r="A1" s="160" t="s">
        <v>0</v>
      </c>
      <c r="B1" s="160"/>
      <c r="C1" s="160"/>
    </row>
    <row r="2" spans="1:12" s="1" customFormat="1" ht="27.75" customHeight="1">
      <c r="A2" s="158" t="s">
        <v>90</v>
      </c>
      <c r="B2" s="159"/>
      <c r="C2" s="159"/>
    </row>
    <row r="3" spans="1:12" s="1" customFormat="1" ht="15.75" thickBot="1">
      <c r="A3" s="6" t="s">
        <v>1</v>
      </c>
      <c r="B3" s="5" t="s">
        <v>2</v>
      </c>
      <c r="C3" s="7" t="s">
        <v>3</v>
      </c>
    </row>
    <row r="4" spans="1:12">
      <c r="A4" s="161" t="s">
        <v>92</v>
      </c>
      <c r="B4" s="13">
        <v>1</v>
      </c>
      <c r="C4" s="72" t="s">
        <v>91</v>
      </c>
    </row>
    <row r="5" spans="1:12" s="14" customFormat="1">
      <c r="A5" s="162"/>
      <c r="B5" s="13">
        <v>2</v>
      </c>
      <c r="C5" s="72" t="s">
        <v>93</v>
      </c>
    </row>
    <row r="6" spans="1:12">
      <c r="A6" s="162"/>
      <c r="B6" s="13">
        <v>3</v>
      </c>
      <c r="C6" s="72" t="s">
        <v>94</v>
      </c>
    </row>
    <row r="7" spans="1:12" s="14" customFormat="1">
      <c r="A7" s="162"/>
      <c r="B7" s="13">
        <v>4</v>
      </c>
      <c r="C7" s="72" t="s">
        <v>95</v>
      </c>
    </row>
    <row r="8" spans="1:12" s="14" customFormat="1">
      <c r="A8" s="162"/>
      <c r="B8" s="13">
        <v>5</v>
      </c>
      <c r="C8" s="73" t="s">
        <v>96</v>
      </c>
    </row>
    <row r="9" spans="1:12" s="14" customFormat="1">
      <c r="A9" s="162"/>
      <c r="B9" s="13">
        <v>6</v>
      </c>
      <c r="C9" s="73" t="s">
        <v>97</v>
      </c>
    </row>
    <row r="10" spans="1:12" s="14" customFormat="1" ht="15.75" thickBot="1">
      <c r="A10" s="163"/>
      <c r="B10" s="13">
        <v>7</v>
      </c>
      <c r="C10" s="73" t="s">
        <v>98</v>
      </c>
    </row>
    <row r="11" spans="1:12" ht="15.75" thickBot="1">
      <c r="A11" s="8" t="s">
        <v>99</v>
      </c>
      <c r="B11" s="13">
        <v>8</v>
      </c>
      <c r="C11" s="73" t="s">
        <v>100</v>
      </c>
    </row>
    <row r="12" spans="1:12" s="14" customFormat="1" ht="15.75" thickBot="1">
      <c r="A12" s="15" t="s">
        <v>232</v>
      </c>
      <c r="B12" s="13">
        <v>9</v>
      </c>
      <c r="C12" s="73" t="s">
        <v>148</v>
      </c>
    </row>
    <row r="13" spans="1:12" s="14" customFormat="1" ht="15.75" thickBot="1">
      <c r="A13" s="16" t="s">
        <v>64</v>
      </c>
      <c r="B13" s="13">
        <v>10</v>
      </c>
      <c r="C13" s="73" t="s">
        <v>101</v>
      </c>
    </row>
    <row r="14" spans="1:12">
      <c r="A14" s="11" t="s">
        <v>233</v>
      </c>
      <c r="B14" s="13">
        <v>11</v>
      </c>
      <c r="C14" s="73" t="s">
        <v>102</v>
      </c>
      <c r="D14" s="12"/>
      <c r="G14" s="12"/>
      <c r="L14" s="12"/>
    </row>
    <row r="15" spans="1:12" s="1" customFormat="1">
      <c r="A15" s="164" t="s">
        <v>234</v>
      </c>
      <c r="B15" s="13">
        <v>12</v>
      </c>
      <c r="C15" s="73" t="s">
        <v>19</v>
      </c>
    </row>
    <row r="16" spans="1:12" s="1" customFormat="1">
      <c r="A16" s="164"/>
      <c r="B16" s="13">
        <v>13</v>
      </c>
      <c r="C16" s="72" t="s">
        <v>103</v>
      </c>
    </row>
    <row r="17" spans="1:3" s="1" customFormat="1" ht="15.75" thickBot="1">
      <c r="A17" s="164"/>
      <c r="B17" s="13">
        <v>14</v>
      </c>
      <c r="C17" s="72" t="s">
        <v>104</v>
      </c>
    </row>
    <row r="18" spans="1:3">
      <c r="A18" s="165" t="s">
        <v>235</v>
      </c>
      <c r="B18" s="13">
        <v>15</v>
      </c>
      <c r="C18" s="72" t="s">
        <v>105</v>
      </c>
    </row>
    <row r="19" spans="1:3" s="14" customFormat="1">
      <c r="A19" s="166"/>
      <c r="B19" s="13">
        <v>16</v>
      </c>
      <c r="C19" s="72" t="s">
        <v>106</v>
      </c>
    </row>
    <row r="20" spans="1:3" s="14" customFormat="1">
      <c r="A20" s="166"/>
      <c r="B20" s="13">
        <v>17</v>
      </c>
      <c r="C20" s="72" t="s">
        <v>107</v>
      </c>
    </row>
    <row r="21" spans="1:3">
      <c r="A21" s="156" t="s">
        <v>4</v>
      </c>
      <c r="B21" s="13" t="s">
        <v>231</v>
      </c>
      <c r="C21" s="72" t="s">
        <v>208</v>
      </c>
    </row>
    <row r="22" spans="1:3" ht="15.75" thickBot="1">
      <c r="A22" s="157"/>
      <c r="B22" s="10" t="s">
        <v>231</v>
      </c>
      <c r="C22" s="72" t="s">
        <v>45</v>
      </c>
    </row>
  </sheetData>
  <mergeCells count="6">
    <mergeCell ref="A21:A22"/>
    <mergeCell ref="A2:C2"/>
    <mergeCell ref="A1:C1"/>
    <mergeCell ref="A4:A10"/>
    <mergeCell ref="A15:A17"/>
    <mergeCell ref="A18:A20"/>
  </mergeCells>
  <hyperlinks>
    <hyperlink ref="C4" location="'Figure 1'!A1" display="Week-by-week forecast view of operational surplus for winter 2020/21 (from Winter Outlook Report 2020/21)" xr:uid="{D09AAB23-5B3D-4294-A12D-08EDBEAAF9E1}"/>
    <hyperlink ref="C5" location="'Figure 2'!A1" display="Week-by-week actual view of operational surplus for winter 2020/21" xr:uid="{A8BBF84F-54CD-4EBC-AB6D-B7B5E1CDE1E2}"/>
    <hyperlink ref="C6" location="'Figure 3'!A1" display="Week-by-week view of generation capacity shortfall over the winter" xr:uid="{96F455D9-DDFB-4B5F-B25C-E10443754A48}"/>
    <hyperlink ref="C7" location="'Figure 4'!A1" display="Shortfall between generation availability notified in the Winter Outlook Report and actual generator availability " xr:uid="{0D28BCCC-9610-4AE9-A4AA-3B8C5C593580}"/>
    <hyperlink ref="C8" location="'Figure 5'!A1" display="Interconnector scenarios in the Winter Outlook Report and actual availability during peak times " xr:uid="{934E0D17-5B8B-460A-BAE9-FE3734FCB47E}"/>
    <hyperlink ref="C9" location="'Figure 6'!A1" display="Transmission system demand forecast and outturn for winter 2020/21 (normal weather)" xr:uid="{513A1F35-FE9A-41A2-91C8-51E76C271D67}"/>
    <hyperlink ref="C10" location="'Figure 7'!A1" display="Daily actual and weather corrected peak demands including triad avoidance" xr:uid="{EB30657D-CD72-48B8-A1FD-97344219D56F}"/>
    <hyperlink ref="C11" location="'Figure 8'!A1" display="Generation portfolio availability " xr:uid="{6B96C21A-D44E-49E0-A26C-AAC1B3E8342B}"/>
    <hyperlink ref="C12" location="'Figure 9'!A1" display="Percentage change in daily average demand relative to pre-COVID forecast (March 2020 to March 2021)" xr:uid="{1FA68440-C22A-4A00-83A4-83C4FEC2385F}"/>
    <hyperlink ref="C13" location="'Figure 10'!A1" display="Daily actual and seasonal normal temperature for winter 2019/2020 and 2020/21 alongside the date of the three triads" xr:uid="{0745DE59-0635-406C-899A-D205C94DE649}"/>
    <hyperlink ref="C14" location="'Figure 11'!A1" display="Percentage energy provided by each fuel type over Winter 2019/20 and Winter 2020/21 (transmission connected)" xr:uid="{B6783774-4947-43E7-B6F0-334B1A92D0F5}"/>
    <hyperlink ref="C15" location="'Figure 12'!A1" display="GB and European baseload prices for winter 2020/21" xr:uid="{3A0D94A7-D1A2-41C8-8312-ADCB22B7A8D8}"/>
    <hyperlink ref="C16" location="'Figure 13'!A1" display="IFA, IFA2, BritNed, and NemoLink flow at peak times " xr:uid="{84F3141D-0DBD-406B-8A58-D2C448E4A1C0}"/>
    <hyperlink ref="C17" location="'Figure 14'!A1" display="Moyle and EWIC flows at peak times " xr:uid="{8556D6E6-5A67-494D-A1BC-F91642BE19CF}"/>
    <hyperlink ref="C18" location="'Figure 15'!A1" display="Day ahead price comparison for 6 December (EMN) and 13 December  " xr:uid="{4C8A47AF-CBA5-4CBD-A4CE-E969C8DD7522}"/>
    <hyperlink ref="C19" location="'Figure 16'!A1" display="Cost for the ESO to buy margin over the winter  " xr:uid="{4C0AFD90-AD15-4158-B7C4-FCAE7885F6EA}"/>
    <hyperlink ref="C20" location="'Figure 17'!A1" display="N2EX Wholesale market prices on days when EMNs issued" xr:uid="{392AC26B-EC5F-4912-BF54-C17C0CBA5C04}"/>
    <hyperlink ref="C21" location="'IC Outages'!A1" display="Unplanned Interconncetor Outages" xr:uid="{1FECC59A-DD59-46C7-99E8-C79C961F3A0E}"/>
    <hyperlink ref="C22" location="'Breakdown Rates'!A1" display="Breakdown rates by fuel type - forecast and actual winter 2020/21" xr:uid="{537E0D79-928F-403F-836A-A5C77F6640F5}"/>
  </hyperlinks>
  <pageMargins left="0.7" right="0.7" top="0.75" bottom="0.75" header="0.3" footer="0.3"/>
  <pageSetup paperSize="9" orientation="portrait" horizontalDpi="300" vertic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A148C7-B0CC-4A21-903C-8187592177E2}">
  <sheetPr>
    <tabColor rgb="FF00B050"/>
  </sheetPr>
  <dimension ref="A1:E2572"/>
  <sheetViews>
    <sheetView workbookViewId="0">
      <selection activeCell="L25" sqref="L25"/>
    </sheetView>
  </sheetViews>
  <sheetFormatPr defaultRowHeight="15"/>
  <cols>
    <col min="1" max="1" width="20.42578125" customWidth="1"/>
    <col min="2" max="2" width="9.7109375" bestFit="1" customWidth="1"/>
    <col min="3" max="3" width="12.42578125" bestFit="1" customWidth="1"/>
    <col min="5" max="5" width="31.42578125" customWidth="1"/>
  </cols>
  <sheetData>
    <row r="1" spans="1:5" s="3" customFormat="1" ht="15.75">
      <c r="A1" s="21" t="s">
        <v>149</v>
      </c>
    </row>
    <row r="2" spans="1:5" ht="15.75" thickBot="1"/>
    <row r="3" spans="1:5" ht="15.75" thickBot="1">
      <c r="A3" s="60" t="s">
        <v>20</v>
      </c>
      <c r="B3" s="61" t="s">
        <v>63</v>
      </c>
      <c r="C3" s="62" t="s">
        <v>236</v>
      </c>
      <c r="E3" s="14"/>
    </row>
    <row r="4" spans="1:5">
      <c r="A4" s="98" t="s">
        <v>237</v>
      </c>
      <c r="B4" s="98" t="s">
        <v>238</v>
      </c>
      <c r="C4" s="98">
        <v>-3.8986001103248199E-3</v>
      </c>
    </row>
    <row r="5" spans="1:5">
      <c r="A5" s="20" t="s">
        <v>237</v>
      </c>
      <c r="B5" s="20" t="s">
        <v>239</v>
      </c>
      <c r="C5" s="20">
        <v>-0.48834771509757302</v>
      </c>
    </row>
    <row r="6" spans="1:5">
      <c r="A6" s="20" t="s">
        <v>237</v>
      </c>
      <c r="B6" s="20" t="s">
        <v>240</v>
      </c>
      <c r="C6" s="20">
        <v>-1.19370529969102</v>
      </c>
    </row>
    <row r="7" spans="1:5">
      <c r="A7" s="20" t="s">
        <v>237</v>
      </c>
      <c r="B7" s="20" t="s">
        <v>241</v>
      </c>
      <c r="C7" s="20">
        <v>-1.0939380963506999</v>
      </c>
    </row>
    <row r="8" spans="1:5">
      <c r="A8" s="20" t="s">
        <v>237</v>
      </c>
      <c r="B8" s="20" t="s">
        <v>242</v>
      </c>
      <c r="C8" s="20">
        <v>-2.4877064157895399</v>
      </c>
    </row>
    <row r="9" spans="1:5">
      <c r="A9" s="20" t="s">
        <v>237</v>
      </c>
      <c r="B9" s="20" t="s">
        <v>243</v>
      </c>
      <c r="C9" s="20">
        <v>-0.84241957837260295</v>
      </c>
    </row>
    <row r="10" spans="1:5">
      <c r="A10" s="20" t="s">
        <v>244</v>
      </c>
      <c r="B10" s="20" t="s">
        <v>238</v>
      </c>
      <c r="C10" s="20">
        <v>-1.9471298136215101</v>
      </c>
    </row>
    <row r="11" spans="1:5">
      <c r="A11" s="20" t="s">
        <v>244</v>
      </c>
      <c r="B11" s="20" t="s">
        <v>239</v>
      </c>
      <c r="C11" s="20">
        <v>-0.95911200970462596</v>
      </c>
    </row>
    <row r="12" spans="1:5">
      <c r="A12" s="20" t="s">
        <v>244</v>
      </c>
      <c r="B12" s="20" t="s">
        <v>240</v>
      </c>
      <c r="C12" s="20">
        <v>-1.51884211985581</v>
      </c>
    </row>
    <row r="13" spans="1:5">
      <c r="A13" s="20" t="s">
        <v>244</v>
      </c>
      <c r="B13" s="20" t="s">
        <v>241</v>
      </c>
      <c r="C13" s="20">
        <v>-1.84689041628416</v>
      </c>
    </row>
    <row r="14" spans="1:5">
      <c r="A14" s="20" t="s">
        <v>244</v>
      </c>
      <c r="B14" s="20" t="s">
        <v>242</v>
      </c>
      <c r="C14" s="20">
        <v>-3.0356353202418198</v>
      </c>
    </row>
    <row r="15" spans="1:5">
      <c r="A15" s="20" t="s">
        <v>244</v>
      </c>
      <c r="B15" s="20" t="s">
        <v>243</v>
      </c>
      <c r="C15" s="20">
        <v>-1.7797005607940299</v>
      </c>
    </row>
    <row r="16" spans="1:5">
      <c r="A16" s="20" t="s">
        <v>245</v>
      </c>
      <c r="B16" s="20" t="s">
        <v>238</v>
      </c>
      <c r="C16" s="20">
        <v>-2.1952581825909698</v>
      </c>
    </row>
    <row r="17" spans="1:3">
      <c r="A17" s="20" t="s">
        <v>245</v>
      </c>
      <c r="B17" s="20" t="s">
        <v>239</v>
      </c>
      <c r="C17" s="20">
        <v>-0.71835864000466598</v>
      </c>
    </row>
    <row r="18" spans="1:3">
      <c r="A18" s="20" t="s">
        <v>245</v>
      </c>
      <c r="B18" s="20" t="s">
        <v>240</v>
      </c>
      <c r="C18" s="20">
        <v>1.23248436802242</v>
      </c>
    </row>
    <row r="19" spans="1:3">
      <c r="A19" s="20" t="s">
        <v>245</v>
      </c>
      <c r="B19" s="20" t="s">
        <v>241</v>
      </c>
      <c r="C19" s="20">
        <v>-1.62850763929582</v>
      </c>
    </row>
    <row r="20" spans="1:3">
      <c r="A20" s="20" t="s">
        <v>245</v>
      </c>
      <c r="B20" s="20" t="s">
        <v>242</v>
      </c>
      <c r="C20" s="20">
        <v>-0.64857858378581001</v>
      </c>
    </row>
    <row r="21" spans="1:3">
      <c r="A21" s="20" t="s">
        <v>245</v>
      </c>
      <c r="B21" s="20" t="s">
        <v>243</v>
      </c>
      <c r="C21" s="20">
        <v>-1.0061383096050001</v>
      </c>
    </row>
    <row r="22" spans="1:3">
      <c r="A22" s="20" t="s">
        <v>246</v>
      </c>
      <c r="B22" s="20" t="s">
        <v>238</v>
      </c>
      <c r="C22" s="20">
        <v>0.53548454725146699</v>
      </c>
    </row>
    <row r="23" spans="1:3">
      <c r="A23" s="20" t="s">
        <v>246</v>
      </c>
      <c r="B23" s="20" t="s">
        <v>239</v>
      </c>
      <c r="C23" s="20">
        <v>-3.8289904097774401</v>
      </c>
    </row>
    <row r="24" spans="1:3">
      <c r="A24" s="20" t="s">
        <v>246</v>
      </c>
      <c r="B24" s="20" t="s">
        <v>240</v>
      </c>
      <c r="C24" s="20">
        <v>-2.2168243923731401</v>
      </c>
    </row>
    <row r="25" spans="1:3">
      <c r="A25" s="20" t="s">
        <v>246</v>
      </c>
      <c r="B25" s="20" t="s">
        <v>241</v>
      </c>
      <c r="C25" s="20">
        <v>-2.7947307184191001</v>
      </c>
    </row>
    <row r="26" spans="1:3">
      <c r="A26" s="20" t="s">
        <v>246</v>
      </c>
      <c r="B26" s="20" t="s">
        <v>242</v>
      </c>
      <c r="C26" s="20">
        <v>-3.60539418755799</v>
      </c>
    </row>
    <row r="27" spans="1:3">
      <c r="A27" s="20" t="s">
        <v>246</v>
      </c>
      <c r="B27" s="20" t="s">
        <v>243</v>
      </c>
      <c r="C27" s="20">
        <v>-2.1159266054724899</v>
      </c>
    </row>
    <row r="28" spans="1:3">
      <c r="A28" s="20" t="s">
        <v>247</v>
      </c>
      <c r="B28" s="20" t="s">
        <v>238</v>
      </c>
      <c r="C28" s="20">
        <v>-2.9775934656873599</v>
      </c>
    </row>
    <row r="29" spans="1:3">
      <c r="A29" s="20" t="s">
        <v>247</v>
      </c>
      <c r="B29" s="20" t="s">
        <v>239</v>
      </c>
      <c r="C29" s="20">
        <v>-4.2876405092236203</v>
      </c>
    </row>
    <row r="30" spans="1:3">
      <c r="A30" s="20" t="s">
        <v>247</v>
      </c>
      <c r="B30" s="20" t="s">
        <v>240</v>
      </c>
      <c r="C30" s="20">
        <v>-3.7773691209453899</v>
      </c>
    </row>
    <row r="31" spans="1:3">
      <c r="A31" s="20" t="s">
        <v>247</v>
      </c>
      <c r="B31" s="20" t="s">
        <v>241</v>
      </c>
      <c r="C31" s="20">
        <v>-3.4809892394150799</v>
      </c>
    </row>
    <row r="32" spans="1:3">
      <c r="A32" s="20" t="s">
        <v>247</v>
      </c>
      <c r="B32" s="20" t="s">
        <v>242</v>
      </c>
      <c r="C32" s="20">
        <v>-4.7859459565846798</v>
      </c>
    </row>
    <row r="33" spans="1:3">
      <c r="A33" s="20" t="s">
        <v>247</v>
      </c>
      <c r="B33" s="20" t="s">
        <v>243</v>
      </c>
      <c r="C33" s="20">
        <v>-3.7693565435070302</v>
      </c>
    </row>
    <row r="34" spans="1:3">
      <c r="A34" s="20" t="s">
        <v>248</v>
      </c>
      <c r="B34" s="20" t="s">
        <v>238</v>
      </c>
      <c r="C34" s="20">
        <v>-6.0114259141098296</v>
      </c>
    </row>
    <row r="35" spans="1:3">
      <c r="A35" s="20" t="s">
        <v>248</v>
      </c>
      <c r="B35" s="20" t="s">
        <v>239</v>
      </c>
      <c r="C35" s="20">
        <v>-6.1924577817093196</v>
      </c>
    </row>
    <row r="36" spans="1:3">
      <c r="A36" s="20" t="s">
        <v>248</v>
      </c>
      <c r="B36" s="20" t="s">
        <v>240</v>
      </c>
      <c r="C36" s="20">
        <v>-4.7666544207954997</v>
      </c>
    </row>
    <row r="37" spans="1:3">
      <c r="A37" s="20" t="s">
        <v>248</v>
      </c>
      <c r="B37" s="20" t="s">
        <v>241</v>
      </c>
      <c r="C37" s="20">
        <v>-0.42403010951825998</v>
      </c>
    </row>
    <row r="38" spans="1:3">
      <c r="A38" s="20" t="s">
        <v>248</v>
      </c>
      <c r="B38" s="20" t="s">
        <v>242</v>
      </c>
      <c r="C38" s="20">
        <v>-3.0077332860309798</v>
      </c>
    </row>
    <row r="39" spans="1:3">
      <c r="A39" s="20" t="s">
        <v>248</v>
      </c>
      <c r="B39" s="20" t="s">
        <v>243</v>
      </c>
      <c r="C39" s="20">
        <v>-4.5058835625412703</v>
      </c>
    </row>
    <row r="40" spans="1:3">
      <c r="A40" s="20" t="s">
        <v>249</v>
      </c>
      <c r="B40" s="20" t="s">
        <v>238</v>
      </c>
      <c r="C40" s="20">
        <v>-3.7736841052896302</v>
      </c>
    </row>
    <row r="41" spans="1:3">
      <c r="A41" s="20" t="s">
        <v>249</v>
      </c>
      <c r="B41" s="20" t="s">
        <v>239</v>
      </c>
      <c r="C41" s="20">
        <v>-3.80693236444514</v>
      </c>
    </row>
    <row r="42" spans="1:3">
      <c r="A42" s="20" t="s">
        <v>249</v>
      </c>
      <c r="B42" s="20" t="s">
        <v>240</v>
      </c>
      <c r="C42" s="20">
        <v>-4.3784181036494498</v>
      </c>
    </row>
    <row r="43" spans="1:3">
      <c r="A43" s="20" t="s">
        <v>249</v>
      </c>
      <c r="B43" s="20" t="s">
        <v>241</v>
      </c>
      <c r="C43" s="20">
        <v>-3.7248432105271299</v>
      </c>
    </row>
    <row r="44" spans="1:3">
      <c r="A44" s="20" t="s">
        <v>249</v>
      </c>
      <c r="B44" s="20" t="s">
        <v>242</v>
      </c>
      <c r="C44" s="20">
        <v>-3.2782930319691799</v>
      </c>
    </row>
    <row r="45" spans="1:3">
      <c r="A45" s="20" t="s">
        <v>249</v>
      </c>
      <c r="B45" s="20" t="s">
        <v>243</v>
      </c>
      <c r="C45" s="20">
        <v>-3.7898018641863298</v>
      </c>
    </row>
    <row r="46" spans="1:3">
      <c r="A46" s="20" t="s">
        <v>250</v>
      </c>
      <c r="B46" s="20" t="s">
        <v>238</v>
      </c>
      <c r="C46" s="20">
        <v>-2.39639890805846</v>
      </c>
    </row>
    <row r="47" spans="1:3">
      <c r="A47" s="20" t="s">
        <v>250</v>
      </c>
      <c r="B47" s="20" t="s">
        <v>239</v>
      </c>
      <c r="C47" s="20">
        <v>-4.9909851420516897</v>
      </c>
    </row>
    <row r="48" spans="1:3">
      <c r="A48" s="20" t="s">
        <v>250</v>
      </c>
      <c r="B48" s="20" t="s">
        <v>240</v>
      </c>
      <c r="C48" s="20">
        <v>-4.4851707756319898</v>
      </c>
    </row>
    <row r="49" spans="1:3">
      <c r="A49" s="20" t="s">
        <v>250</v>
      </c>
      <c r="B49" s="20" t="s">
        <v>241</v>
      </c>
      <c r="C49" s="20">
        <v>-5.1893591803801398</v>
      </c>
    </row>
    <row r="50" spans="1:3">
      <c r="A50" s="20" t="s">
        <v>250</v>
      </c>
      <c r="B50" s="20" t="s">
        <v>242</v>
      </c>
      <c r="C50" s="20">
        <v>-6.9639703732014802</v>
      </c>
    </row>
    <row r="51" spans="1:3">
      <c r="A51" s="20" t="s">
        <v>250</v>
      </c>
      <c r="B51" s="20" t="s">
        <v>243</v>
      </c>
      <c r="C51" s="20">
        <v>-4.4812555812982104</v>
      </c>
    </row>
    <row r="52" spans="1:3">
      <c r="A52" s="20" t="s">
        <v>251</v>
      </c>
      <c r="B52" s="20" t="s">
        <v>238</v>
      </c>
      <c r="C52" s="20">
        <v>-4.7055955645443701</v>
      </c>
    </row>
    <row r="53" spans="1:3">
      <c r="A53" s="20" t="s">
        <v>251</v>
      </c>
      <c r="B53" s="20" t="s">
        <v>239</v>
      </c>
      <c r="C53" s="20">
        <v>-10.945131983464499</v>
      </c>
    </row>
    <row r="54" spans="1:3">
      <c r="A54" s="20" t="s">
        <v>251</v>
      </c>
      <c r="B54" s="20" t="s">
        <v>240</v>
      </c>
      <c r="C54" s="20">
        <v>-9.6463665877830795</v>
      </c>
    </row>
    <row r="55" spans="1:3">
      <c r="A55" s="20" t="s">
        <v>251</v>
      </c>
      <c r="B55" s="20" t="s">
        <v>241</v>
      </c>
      <c r="C55" s="20">
        <v>-7.0724764940323599</v>
      </c>
    </row>
    <row r="56" spans="1:3">
      <c r="A56" s="20" t="s">
        <v>251</v>
      </c>
      <c r="B56" s="20" t="s">
        <v>242</v>
      </c>
      <c r="C56" s="20">
        <v>-8.08647165864679</v>
      </c>
    </row>
    <row r="57" spans="1:3">
      <c r="A57" s="20" t="s">
        <v>251</v>
      </c>
      <c r="B57" s="20" t="s">
        <v>243</v>
      </c>
      <c r="C57" s="20">
        <v>-7.8735333621346397</v>
      </c>
    </row>
    <row r="58" spans="1:3">
      <c r="A58" s="20" t="s">
        <v>252</v>
      </c>
      <c r="B58" s="20" t="s">
        <v>238</v>
      </c>
      <c r="C58" s="20">
        <v>-8.3975149097721093</v>
      </c>
    </row>
    <row r="59" spans="1:3">
      <c r="A59" s="20" t="s">
        <v>252</v>
      </c>
      <c r="B59" s="20" t="s">
        <v>239</v>
      </c>
      <c r="C59" s="20">
        <v>-13.214283933628399</v>
      </c>
    </row>
    <row r="60" spans="1:3">
      <c r="A60" s="20" t="s">
        <v>252</v>
      </c>
      <c r="B60" s="20" t="s">
        <v>240</v>
      </c>
      <c r="C60" s="20">
        <v>-12.1517645622537</v>
      </c>
    </row>
    <row r="61" spans="1:3">
      <c r="A61" s="20" t="s">
        <v>252</v>
      </c>
      <c r="B61" s="20" t="s">
        <v>241</v>
      </c>
      <c r="C61" s="20">
        <v>-9.2631588869251509</v>
      </c>
    </row>
    <row r="62" spans="1:3">
      <c r="A62" s="20" t="s">
        <v>252</v>
      </c>
      <c r="B62" s="20" t="s">
        <v>242</v>
      </c>
      <c r="C62" s="20">
        <v>-10.393750223798</v>
      </c>
    </row>
    <row r="63" spans="1:3">
      <c r="A63" s="20" t="s">
        <v>252</v>
      </c>
      <c r="B63" s="20" t="s">
        <v>243</v>
      </c>
      <c r="C63" s="20">
        <v>-10.584593552877401</v>
      </c>
    </row>
    <row r="64" spans="1:3">
      <c r="A64" s="20" t="s">
        <v>253</v>
      </c>
      <c r="B64" s="20" t="s">
        <v>238</v>
      </c>
      <c r="C64" s="20">
        <v>-10.5280220305697</v>
      </c>
    </row>
    <row r="65" spans="1:3">
      <c r="A65" s="20" t="s">
        <v>253</v>
      </c>
      <c r="B65" s="20" t="s">
        <v>239</v>
      </c>
      <c r="C65" s="20">
        <v>-15.456021556075701</v>
      </c>
    </row>
    <row r="66" spans="1:3">
      <c r="A66" s="20" t="s">
        <v>253</v>
      </c>
      <c r="B66" s="20" t="s">
        <v>240</v>
      </c>
      <c r="C66" s="20">
        <v>-13.780686335034201</v>
      </c>
    </row>
    <row r="67" spans="1:3">
      <c r="A67" s="20" t="s">
        <v>253</v>
      </c>
      <c r="B67" s="20" t="s">
        <v>241</v>
      </c>
      <c r="C67" s="20">
        <v>-9.1544720516111493</v>
      </c>
    </row>
    <row r="68" spans="1:3">
      <c r="A68" s="20" t="s">
        <v>253</v>
      </c>
      <c r="B68" s="20" t="s">
        <v>242</v>
      </c>
      <c r="C68" s="20">
        <v>-11.2095658853746</v>
      </c>
    </row>
    <row r="69" spans="1:3">
      <c r="A69" s="20" t="s">
        <v>253</v>
      </c>
      <c r="B69" s="20" t="s">
        <v>243</v>
      </c>
      <c r="C69" s="20">
        <v>-12.104835605346601</v>
      </c>
    </row>
    <row r="70" spans="1:3">
      <c r="A70" s="20" t="s">
        <v>254</v>
      </c>
      <c r="B70" s="20" t="s">
        <v>238</v>
      </c>
      <c r="C70" s="20">
        <v>-11.6110598593544</v>
      </c>
    </row>
    <row r="71" spans="1:3">
      <c r="A71" s="20" t="s">
        <v>254</v>
      </c>
      <c r="B71" s="20" t="s">
        <v>239</v>
      </c>
      <c r="C71" s="20">
        <v>-17.025509681606799</v>
      </c>
    </row>
    <row r="72" spans="1:3">
      <c r="A72" s="20" t="s">
        <v>254</v>
      </c>
      <c r="B72" s="20" t="s">
        <v>240</v>
      </c>
      <c r="C72" s="20">
        <v>-14.8965649635267</v>
      </c>
    </row>
    <row r="73" spans="1:3">
      <c r="A73" s="20" t="s">
        <v>254</v>
      </c>
      <c r="B73" s="20" t="s">
        <v>241</v>
      </c>
      <c r="C73" s="20">
        <v>-9.81629650370391</v>
      </c>
    </row>
    <row r="74" spans="1:3">
      <c r="A74" s="20" t="s">
        <v>254</v>
      </c>
      <c r="B74" s="20" t="s">
        <v>242</v>
      </c>
      <c r="C74" s="20">
        <v>-12.5874079623574</v>
      </c>
    </row>
    <row r="75" spans="1:3">
      <c r="A75" s="20" t="s">
        <v>254</v>
      </c>
      <c r="B75" s="20" t="s">
        <v>243</v>
      </c>
      <c r="C75" s="20">
        <v>-13.287065348355499</v>
      </c>
    </row>
    <row r="76" spans="1:3">
      <c r="A76" s="20" t="s">
        <v>255</v>
      </c>
      <c r="B76" s="20" t="s">
        <v>238</v>
      </c>
      <c r="C76" s="20">
        <v>-13.973175998807299</v>
      </c>
    </row>
    <row r="77" spans="1:3">
      <c r="A77" s="20" t="s">
        <v>255</v>
      </c>
      <c r="B77" s="20" t="s">
        <v>239</v>
      </c>
      <c r="C77" s="20">
        <v>-15.8863744459941</v>
      </c>
    </row>
    <row r="78" spans="1:3">
      <c r="A78" s="20" t="s">
        <v>255</v>
      </c>
      <c r="B78" s="20" t="s">
        <v>240</v>
      </c>
      <c r="C78" s="20">
        <v>-8.5609445100845196</v>
      </c>
    </row>
    <row r="79" spans="1:3">
      <c r="A79" s="20" t="s">
        <v>255</v>
      </c>
      <c r="B79" s="20" t="s">
        <v>241</v>
      </c>
      <c r="C79" s="20">
        <v>-4.1500184933454802</v>
      </c>
    </row>
    <row r="80" spans="1:3">
      <c r="A80" s="20" t="s">
        <v>255</v>
      </c>
      <c r="B80" s="20" t="s">
        <v>242</v>
      </c>
      <c r="C80" s="20">
        <v>-9.6078992349030194</v>
      </c>
    </row>
    <row r="81" spans="1:3">
      <c r="A81" s="20" t="s">
        <v>255</v>
      </c>
      <c r="B81" s="20" t="s">
        <v>243</v>
      </c>
      <c r="C81" s="20">
        <v>-11.388396072852199</v>
      </c>
    </row>
    <row r="82" spans="1:3">
      <c r="A82" s="20" t="s">
        <v>256</v>
      </c>
      <c r="B82" s="20" t="s">
        <v>238</v>
      </c>
      <c r="C82" s="20">
        <v>-8.7105740596969206</v>
      </c>
    </row>
    <row r="83" spans="1:3">
      <c r="A83" s="20" t="s">
        <v>256</v>
      </c>
      <c r="B83" s="20" t="s">
        <v>239</v>
      </c>
      <c r="C83" s="20">
        <v>-12.773652084744199</v>
      </c>
    </row>
    <row r="84" spans="1:3">
      <c r="A84" s="20" t="s">
        <v>256</v>
      </c>
      <c r="B84" s="20" t="s">
        <v>240</v>
      </c>
      <c r="C84" s="20">
        <v>-4.32361553258011</v>
      </c>
    </row>
    <row r="85" spans="1:3">
      <c r="A85" s="20" t="s">
        <v>256</v>
      </c>
      <c r="B85" s="20" t="s">
        <v>241</v>
      </c>
      <c r="C85" s="20">
        <v>-1.6749316801326</v>
      </c>
    </row>
    <row r="86" spans="1:3">
      <c r="A86" s="20" t="s">
        <v>256</v>
      </c>
      <c r="B86" s="20" t="s">
        <v>242</v>
      </c>
      <c r="C86" s="20">
        <v>-7.2411837286316398</v>
      </c>
    </row>
    <row r="87" spans="1:3">
      <c r="A87" s="20" t="s">
        <v>256</v>
      </c>
      <c r="B87" s="20" t="s">
        <v>243</v>
      </c>
      <c r="C87" s="20">
        <v>-7.6557339565834104</v>
      </c>
    </row>
    <row r="88" spans="1:3">
      <c r="A88" s="20" t="s">
        <v>257</v>
      </c>
      <c r="B88" s="20" t="s">
        <v>238</v>
      </c>
      <c r="C88" s="20">
        <v>-8.7975119791597791</v>
      </c>
    </row>
    <row r="89" spans="1:3">
      <c r="A89" s="20" t="s">
        <v>257</v>
      </c>
      <c r="B89" s="20" t="s">
        <v>239</v>
      </c>
      <c r="C89" s="20">
        <v>-15.9228503406525</v>
      </c>
    </row>
    <row r="90" spans="1:3">
      <c r="A90" s="20" t="s">
        <v>257</v>
      </c>
      <c r="B90" s="20" t="s">
        <v>240</v>
      </c>
      <c r="C90" s="20">
        <v>-13.1900265634343</v>
      </c>
    </row>
    <row r="91" spans="1:3">
      <c r="A91" s="20" t="s">
        <v>257</v>
      </c>
      <c r="B91" s="20" t="s">
        <v>241</v>
      </c>
      <c r="C91" s="20">
        <v>-11.4241467048946</v>
      </c>
    </row>
    <row r="92" spans="1:3">
      <c r="A92" s="20" t="s">
        <v>257</v>
      </c>
      <c r="B92" s="20" t="s">
        <v>242</v>
      </c>
      <c r="C92" s="20">
        <v>-12.0476717583963</v>
      </c>
    </row>
    <row r="93" spans="1:3">
      <c r="A93" s="20" t="s">
        <v>257</v>
      </c>
      <c r="B93" s="20" t="s">
        <v>243</v>
      </c>
      <c r="C93" s="20">
        <v>-12.131175701834101</v>
      </c>
    </row>
    <row r="94" spans="1:3">
      <c r="A94" s="20" t="s">
        <v>258</v>
      </c>
      <c r="B94" s="20" t="s">
        <v>238</v>
      </c>
      <c r="C94" s="20">
        <v>-8.1568910098391996</v>
      </c>
    </row>
    <row r="95" spans="1:3">
      <c r="A95" s="20" t="s">
        <v>258</v>
      </c>
      <c r="B95" s="20" t="s">
        <v>239</v>
      </c>
      <c r="C95" s="20">
        <v>-15.683634780812399</v>
      </c>
    </row>
    <row r="96" spans="1:3">
      <c r="A96" s="20" t="s">
        <v>258</v>
      </c>
      <c r="B96" s="20" t="s">
        <v>240</v>
      </c>
      <c r="C96" s="20">
        <v>-12.9491288785738</v>
      </c>
    </row>
    <row r="97" spans="1:3">
      <c r="A97" s="20" t="s">
        <v>258</v>
      </c>
      <c r="B97" s="20" t="s">
        <v>241</v>
      </c>
      <c r="C97" s="20">
        <v>-10.9542914692849</v>
      </c>
    </row>
    <row r="98" spans="1:3">
      <c r="A98" s="20" t="s">
        <v>258</v>
      </c>
      <c r="B98" s="20" t="s">
        <v>242</v>
      </c>
      <c r="C98" s="20">
        <v>-10.747284136548499</v>
      </c>
    </row>
    <row r="99" spans="1:3">
      <c r="A99" s="20" t="s">
        <v>258</v>
      </c>
      <c r="B99" s="20" t="s">
        <v>243</v>
      </c>
      <c r="C99" s="20">
        <v>-11.5814440493257</v>
      </c>
    </row>
    <row r="100" spans="1:3">
      <c r="A100" s="20" t="s">
        <v>259</v>
      </c>
      <c r="B100" s="20" t="s">
        <v>238</v>
      </c>
      <c r="C100" s="20">
        <v>-8.1799803025208497</v>
      </c>
    </row>
    <row r="101" spans="1:3">
      <c r="A101" s="20" t="s">
        <v>259</v>
      </c>
      <c r="B101" s="20" t="s">
        <v>239</v>
      </c>
      <c r="C101" s="20">
        <v>-17.904580617853298</v>
      </c>
    </row>
    <row r="102" spans="1:3">
      <c r="A102" s="20" t="s">
        <v>259</v>
      </c>
      <c r="B102" s="20" t="s">
        <v>240</v>
      </c>
      <c r="C102" s="20">
        <v>-14.840468128239401</v>
      </c>
    </row>
    <row r="103" spans="1:3">
      <c r="A103" s="20" t="s">
        <v>259</v>
      </c>
      <c r="B103" s="20" t="s">
        <v>241</v>
      </c>
      <c r="C103" s="20">
        <v>-12.1669494401461</v>
      </c>
    </row>
    <row r="104" spans="1:3">
      <c r="A104" s="20" t="s">
        <v>259</v>
      </c>
      <c r="B104" s="20" t="s">
        <v>242</v>
      </c>
      <c r="C104" s="20">
        <v>-13.1381666412431</v>
      </c>
    </row>
    <row r="105" spans="1:3">
      <c r="A105" s="20" t="s">
        <v>259</v>
      </c>
      <c r="B105" s="20" t="s">
        <v>243</v>
      </c>
      <c r="C105" s="20">
        <v>-12.9700152199391</v>
      </c>
    </row>
    <row r="106" spans="1:3">
      <c r="A106" s="20" t="s">
        <v>260</v>
      </c>
      <c r="B106" s="20" t="s">
        <v>238</v>
      </c>
      <c r="C106" s="20">
        <v>-10.3364516395494</v>
      </c>
    </row>
    <row r="107" spans="1:3">
      <c r="A107" s="20" t="s">
        <v>260</v>
      </c>
      <c r="B107" s="20" t="s">
        <v>239</v>
      </c>
      <c r="C107" s="20">
        <v>-15.224255234460101</v>
      </c>
    </row>
    <row r="108" spans="1:3">
      <c r="A108" s="20" t="s">
        <v>260</v>
      </c>
      <c r="B108" s="20" t="s">
        <v>240</v>
      </c>
      <c r="C108" s="20">
        <v>-15.4113709712942</v>
      </c>
    </row>
    <row r="109" spans="1:3">
      <c r="A109" s="20" t="s">
        <v>260</v>
      </c>
      <c r="B109" s="20" t="s">
        <v>241</v>
      </c>
      <c r="C109" s="20">
        <v>-13.7907810467924</v>
      </c>
    </row>
    <row r="110" spans="1:3">
      <c r="A110" s="20" t="s">
        <v>260</v>
      </c>
      <c r="B110" s="20" t="s">
        <v>242</v>
      </c>
      <c r="C110" s="20">
        <v>-13.7659401983873</v>
      </c>
    </row>
    <row r="111" spans="1:3">
      <c r="A111" s="20" t="s">
        <v>260</v>
      </c>
      <c r="B111" s="20" t="s">
        <v>243</v>
      </c>
      <c r="C111" s="20">
        <v>-13.3743502568609</v>
      </c>
    </row>
    <row r="112" spans="1:3">
      <c r="A112" s="20" t="s">
        <v>261</v>
      </c>
      <c r="B112" s="20" t="s">
        <v>238</v>
      </c>
      <c r="C112" s="20">
        <v>-9.9191456620383001</v>
      </c>
    </row>
    <row r="113" spans="1:3">
      <c r="A113" s="20" t="s">
        <v>261</v>
      </c>
      <c r="B113" s="20" t="s">
        <v>239</v>
      </c>
      <c r="C113" s="20">
        <v>-17.816897221377001</v>
      </c>
    </row>
    <row r="114" spans="1:3">
      <c r="A114" s="20" t="s">
        <v>261</v>
      </c>
      <c r="B114" s="20" t="s">
        <v>240</v>
      </c>
      <c r="C114" s="20">
        <v>-15.313824611565799</v>
      </c>
    </row>
    <row r="115" spans="1:3">
      <c r="A115" s="20" t="s">
        <v>261</v>
      </c>
      <c r="B115" s="20" t="s">
        <v>241</v>
      </c>
      <c r="C115" s="20">
        <v>-12.6310611962223</v>
      </c>
    </row>
    <row r="116" spans="1:3">
      <c r="A116" s="20" t="s">
        <v>261</v>
      </c>
      <c r="B116" s="20" t="s">
        <v>242</v>
      </c>
      <c r="C116" s="20">
        <v>-12.0322808040178</v>
      </c>
    </row>
    <row r="117" spans="1:3">
      <c r="A117" s="20" t="s">
        <v>261</v>
      </c>
      <c r="B117" s="20" t="s">
        <v>243</v>
      </c>
      <c r="C117" s="20">
        <v>-13.4404590292484</v>
      </c>
    </row>
    <row r="118" spans="1:3">
      <c r="A118" s="20" t="s">
        <v>262</v>
      </c>
      <c r="B118" s="20" t="s">
        <v>238</v>
      </c>
      <c r="C118" s="20">
        <v>-9.9616139902985203</v>
      </c>
    </row>
    <row r="119" spans="1:3">
      <c r="A119" s="20" t="s">
        <v>262</v>
      </c>
      <c r="B119" s="20" t="s">
        <v>239</v>
      </c>
      <c r="C119" s="20">
        <v>-15.910080501262501</v>
      </c>
    </row>
    <row r="120" spans="1:3">
      <c r="A120" s="20" t="s">
        <v>262</v>
      </c>
      <c r="B120" s="20" t="s">
        <v>240</v>
      </c>
      <c r="C120" s="20">
        <v>-9.6868408348000195</v>
      </c>
    </row>
    <row r="121" spans="1:3">
      <c r="A121" s="20" t="s">
        <v>262</v>
      </c>
      <c r="B121" s="20" t="s">
        <v>241</v>
      </c>
      <c r="C121" s="20">
        <v>-3.93833971836967</v>
      </c>
    </row>
    <row r="122" spans="1:3">
      <c r="A122" s="20" t="s">
        <v>262</v>
      </c>
      <c r="B122" s="20" t="s">
        <v>242</v>
      </c>
      <c r="C122" s="20">
        <v>-7.8240282226060698</v>
      </c>
    </row>
    <row r="123" spans="1:3">
      <c r="A123" s="20" t="s">
        <v>262</v>
      </c>
      <c r="B123" s="20" t="s">
        <v>243</v>
      </c>
      <c r="C123" s="20">
        <v>-10.093049229752699</v>
      </c>
    </row>
    <row r="124" spans="1:3">
      <c r="A124" s="20" t="s">
        <v>263</v>
      </c>
      <c r="B124" s="20" t="s">
        <v>238</v>
      </c>
      <c r="C124" s="20">
        <v>-8.7291818917491799</v>
      </c>
    </row>
    <row r="125" spans="1:3">
      <c r="A125" s="20" t="s">
        <v>263</v>
      </c>
      <c r="B125" s="20" t="s">
        <v>239</v>
      </c>
      <c r="C125" s="20">
        <v>-8.5006822963208606</v>
      </c>
    </row>
    <row r="126" spans="1:3">
      <c r="A126" s="20" t="s">
        <v>263</v>
      </c>
      <c r="B126" s="20" t="s">
        <v>240</v>
      </c>
      <c r="C126" s="20">
        <v>-4.2133204338889003</v>
      </c>
    </row>
    <row r="127" spans="1:3">
      <c r="A127" s="20" t="s">
        <v>263</v>
      </c>
      <c r="B127" s="20" t="s">
        <v>241</v>
      </c>
      <c r="C127" s="20">
        <v>-1.6216614046704101</v>
      </c>
    </row>
    <row r="128" spans="1:3">
      <c r="A128" s="20" t="s">
        <v>263</v>
      </c>
      <c r="B128" s="20" t="s">
        <v>242</v>
      </c>
      <c r="C128" s="20">
        <v>-7.6192959217495</v>
      </c>
    </row>
    <row r="129" spans="1:3">
      <c r="A129" s="20" t="s">
        <v>263</v>
      </c>
      <c r="B129" s="20" t="s">
        <v>243</v>
      </c>
      <c r="C129" s="20">
        <v>-6.6670487451493896</v>
      </c>
    </row>
    <row r="130" spans="1:3">
      <c r="A130" s="20" t="s">
        <v>264</v>
      </c>
      <c r="B130" s="20" t="s">
        <v>238</v>
      </c>
      <c r="C130" s="20">
        <v>-7.7272180951531597</v>
      </c>
    </row>
    <row r="131" spans="1:3">
      <c r="A131" s="20" t="s">
        <v>264</v>
      </c>
      <c r="B131" s="20" t="s">
        <v>239</v>
      </c>
      <c r="C131" s="20">
        <v>-15.831134545219101</v>
      </c>
    </row>
    <row r="132" spans="1:3">
      <c r="A132" s="20" t="s">
        <v>264</v>
      </c>
      <c r="B132" s="20" t="s">
        <v>240</v>
      </c>
      <c r="C132" s="20">
        <v>-14.7048122895783</v>
      </c>
    </row>
    <row r="133" spans="1:3">
      <c r="A133" s="20" t="s">
        <v>264</v>
      </c>
      <c r="B133" s="20" t="s">
        <v>241</v>
      </c>
      <c r="C133" s="20">
        <v>-12.7545737823643</v>
      </c>
    </row>
    <row r="134" spans="1:3">
      <c r="A134" s="20" t="s">
        <v>264</v>
      </c>
      <c r="B134" s="20" t="s">
        <v>242</v>
      </c>
      <c r="C134" s="20">
        <v>-13.039568622392901</v>
      </c>
    </row>
    <row r="135" spans="1:3">
      <c r="A135" s="20" t="s">
        <v>264</v>
      </c>
      <c r="B135" s="20" t="s">
        <v>243</v>
      </c>
      <c r="C135" s="20">
        <v>-12.3833734274476</v>
      </c>
    </row>
    <row r="136" spans="1:3">
      <c r="A136" s="20" t="s">
        <v>265</v>
      </c>
      <c r="B136" s="20" t="s">
        <v>238</v>
      </c>
      <c r="C136" s="20">
        <v>-10.4462122169257</v>
      </c>
    </row>
    <row r="137" spans="1:3">
      <c r="A137" s="20" t="s">
        <v>265</v>
      </c>
      <c r="B137" s="20" t="s">
        <v>239</v>
      </c>
      <c r="C137" s="20">
        <v>-16.751692125913198</v>
      </c>
    </row>
    <row r="138" spans="1:3">
      <c r="A138" s="20" t="s">
        <v>265</v>
      </c>
      <c r="B138" s="20" t="s">
        <v>240</v>
      </c>
      <c r="C138" s="20">
        <v>-14.0616381928414</v>
      </c>
    </row>
    <row r="139" spans="1:3">
      <c r="A139" s="20" t="s">
        <v>265</v>
      </c>
      <c r="B139" s="20" t="s">
        <v>241</v>
      </c>
      <c r="C139" s="20">
        <v>-11.7474239984611</v>
      </c>
    </row>
    <row r="140" spans="1:3">
      <c r="A140" s="20" t="s">
        <v>265</v>
      </c>
      <c r="B140" s="20" t="s">
        <v>242</v>
      </c>
      <c r="C140" s="20">
        <v>-11.9357282072374</v>
      </c>
    </row>
    <row r="141" spans="1:3">
      <c r="A141" s="20" t="s">
        <v>265</v>
      </c>
      <c r="B141" s="20" t="s">
        <v>243</v>
      </c>
      <c r="C141" s="20">
        <v>-12.9839215278366</v>
      </c>
    </row>
    <row r="142" spans="1:3">
      <c r="A142" s="20" t="s">
        <v>266</v>
      </c>
      <c r="B142" s="20" t="s">
        <v>238</v>
      </c>
      <c r="C142" s="20">
        <v>-11.1194936042034</v>
      </c>
    </row>
    <row r="143" spans="1:3">
      <c r="A143" s="20" t="s">
        <v>266</v>
      </c>
      <c r="B143" s="20" t="s">
        <v>239</v>
      </c>
      <c r="C143" s="20">
        <v>-18.0425179829531</v>
      </c>
    </row>
    <row r="144" spans="1:3">
      <c r="A144" s="20" t="s">
        <v>266</v>
      </c>
      <c r="B144" s="20" t="s">
        <v>240</v>
      </c>
      <c r="C144" s="20">
        <v>-18.542634087056999</v>
      </c>
    </row>
    <row r="145" spans="1:3">
      <c r="A145" s="20" t="s">
        <v>266</v>
      </c>
      <c r="B145" s="20" t="s">
        <v>241</v>
      </c>
      <c r="C145" s="20">
        <v>-15.3850485189722</v>
      </c>
    </row>
    <row r="146" spans="1:3">
      <c r="A146" s="20" t="s">
        <v>266</v>
      </c>
      <c r="B146" s="20" t="s">
        <v>242</v>
      </c>
      <c r="C146" s="20">
        <v>-14.686906201552601</v>
      </c>
    </row>
    <row r="147" spans="1:3">
      <c r="A147" s="20" t="s">
        <v>266</v>
      </c>
      <c r="B147" s="20" t="s">
        <v>243</v>
      </c>
      <c r="C147" s="20">
        <v>-15.1639645088819</v>
      </c>
    </row>
    <row r="148" spans="1:3">
      <c r="A148" s="20" t="s">
        <v>267</v>
      </c>
      <c r="B148" s="20" t="s">
        <v>238</v>
      </c>
      <c r="C148" s="20">
        <v>-13.73319093742</v>
      </c>
    </row>
    <row r="149" spans="1:3">
      <c r="A149" s="20" t="s">
        <v>267</v>
      </c>
      <c r="B149" s="20" t="s">
        <v>239</v>
      </c>
      <c r="C149" s="20">
        <v>-20.352598149110701</v>
      </c>
    </row>
    <row r="150" spans="1:3">
      <c r="A150" s="20" t="s">
        <v>267</v>
      </c>
      <c r="B150" s="20" t="s">
        <v>240</v>
      </c>
      <c r="C150" s="20">
        <v>-18.440254836565099</v>
      </c>
    </row>
    <row r="151" spans="1:3">
      <c r="A151" s="20" t="s">
        <v>267</v>
      </c>
      <c r="B151" s="20" t="s">
        <v>241</v>
      </c>
      <c r="C151" s="20">
        <v>-14.7730994753495</v>
      </c>
    </row>
    <row r="152" spans="1:3">
      <c r="A152" s="20" t="s">
        <v>267</v>
      </c>
      <c r="B152" s="20" t="s">
        <v>242</v>
      </c>
      <c r="C152" s="20">
        <v>-12.7826851981402</v>
      </c>
    </row>
    <row r="153" spans="1:3">
      <c r="A153" s="20" t="s">
        <v>267</v>
      </c>
      <c r="B153" s="20" t="s">
        <v>243</v>
      </c>
      <c r="C153" s="20">
        <v>-16.109192228311301</v>
      </c>
    </row>
    <row r="154" spans="1:3">
      <c r="A154" s="20" t="s">
        <v>268</v>
      </c>
      <c r="B154" s="20" t="s">
        <v>238</v>
      </c>
      <c r="C154" s="20">
        <v>-13.469780298434101</v>
      </c>
    </row>
    <row r="155" spans="1:3">
      <c r="A155" s="20" t="s">
        <v>268</v>
      </c>
      <c r="B155" s="20" t="s">
        <v>239</v>
      </c>
      <c r="C155" s="20">
        <v>-24.420193390642599</v>
      </c>
    </row>
    <row r="156" spans="1:3">
      <c r="A156" s="20" t="s">
        <v>268</v>
      </c>
      <c r="B156" s="20" t="s">
        <v>240</v>
      </c>
      <c r="C156" s="20">
        <v>-21.314027796313798</v>
      </c>
    </row>
    <row r="157" spans="1:3">
      <c r="A157" s="20" t="s">
        <v>268</v>
      </c>
      <c r="B157" s="20" t="s">
        <v>241</v>
      </c>
      <c r="C157" s="20">
        <v>-14.347269435944201</v>
      </c>
    </row>
    <row r="158" spans="1:3">
      <c r="A158" s="20" t="s">
        <v>268</v>
      </c>
      <c r="B158" s="20" t="s">
        <v>242</v>
      </c>
      <c r="C158" s="20">
        <v>-14.2474918729738</v>
      </c>
    </row>
    <row r="159" spans="1:3">
      <c r="A159" s="20" t="s">
        <v>268</v>
      </c>
      <c r="B159" s="20" t="s">
        <v>243</v>
      </c>
      <c r="C159" s="20">
        <v>-17.611000792465699</v>
      </c>
    </row>
    <row r="160" spans="1:3">
      <c r="A160" s="20" t="s">
        <v>269</v>
      </c>
      <c r="B160" s="20" t="s">
        <v>238</v>
      </c>
      <c r="C160" s="20">
        <v>-14.960258768282801</v>
      </c>
    </row>
    <row r="161" spans="1:3">
      <c r="A161" s="20" t="s">
        <v>269</v>
      </c>
      <c r="B161" s="20" t="s">
        <v>239</v>
      </c>
      <c r="C161" s="20">
        <v>-17.768516007985902</v>
      </c>
    </row>
    <row r="162" spans="1:3">
      <c r="A162" s="20" t="s">
        <v>269</v>
      </c>
      <c r="B162" s="20" t="s">
        <v>240</v>
      </c>
      <c r="C162" s="20">
        <v>-11.849642534761401</v>
      </c>
    </row>
    <row r="163" spans="1:3">
      <c r="A163" s="20" t="s">
        <v>269</v>
      </c>
      <c r="B163" s="20" t="s">
        <v>241</v>
      </c>
      <c r="C163" s="20">
        <v>-8.1589978237950902</v>
      </c>
    </row>
    <row r="164" spans="1:3">
      <c r="A164" s="20" t="s">
        <v>269</v>
      </c>
      <c r="B164" s="20" t="s">
        <v>242</v>
      </c>
      <c r="C164" s="20">
        <v>-11.4879161408891</v>
      </c>
    </row>
    <row r="165" spans="1:3">
      <c r="A165" s="20" t="s">
        <v>269</v>
      </c>
      <c r="B165" s="20" t="s">
        <v>243</v>
      </c>
      <c r="C165" s="20">
        <v>-13.568764753577099</v>
      </c>
    </row>
    <row r="166" spans="1:3">
      <c r="A166" s="20" t="s">
        <v>270</v>
      </c>
      <c r="B166" s="20" t="s">
        <v>238</v>
      </c>
      <c r="C166" s="20">
        <v>-13.6746491878922</v>
      </c>
    </row>
    <row r="167" spans="1:3">
      <c r="A167" s="20" t="s">
        <v>270</v>
      </c>
      <c r="B167" s="20" t="s">
        <v>239</v>
      </c>
      <c r="C167" s="20">
        <v>-14.0851777227267</v>
      </c>
    </row>
    <row r="168" spans="1:3">
      <c r="A168" s="20" t="s">
        <v>270</v>
      </c>
      <c r="B168" s="20" t="s">
        <v>240</v>
      </c>
      <c r="C168" s="20">
        <v>-8.8665055440932097</v>
      </c>
    </row>
    <row r="169" spans="1:3">
      <c r="A169" s="20" t="s">
        <v>270</v>
      </c>
      <c r="B169" s="20" t="s">
        <v>241</v>
      </c>
      <c r="C169" s="20">
        <v>-3.53927043433373</v>
      </c>
    </row>
    <row r="170" spans="1:3">
      <c r="A170" s="20" t="s">
        <v>270</v>
      </c>
      <c r="B170" s="20" t="s">
        <v>242</v>
      </c>
      <c r="C170" s="20">
        <v>-11.267187702507099</v>
      </c>
    </row>
    <row r="171" spans="1:3">
      <c r="A171" s="20" t="s">
        <v>270</v>
      </c>
      <c r="B171" s="20" t="s">
        <v>243</v>
      </c>
      <c r="C171" s="20">
        <v>-11.035775781335101</v>
      </c>
    </row>
    <row r="172" spans="1:3">
      <c r="A172" s="20" t="s">
        <v>271</v>
      </c>
      <c r="B172" s="20" t="s">
        <v>238</v>
      </c>
      <c r="C172" s="20">
        <v>-12.6997307452435</v>
      </c>
    </row>
    <row r="173" spans="1:3">
      <c r="A173" s="20" t="s">
        <v>271</v>
      </c>
      <c r="B173" s="20" t="s">
        <v>239</v>
      </c>
      <c r="C173" s="20">
        <v>-28.085599900345699</v>
      </c>
    </row>
    <row r="174" spans="1:3">
      <c r="A174" s="20" t="s">
        <v>271</v>
      </c>
      <c r="B174" s="20" t="s">
        <v>240</v>
      </c>
      <c r="C174" s="20">
        <v>-23.9664994320345</v>
      </c>
    </row>
    <row r="175" spans="1:3">
      <c r="A175" s="20" t="s">
        <v>271</v>
      </c>
      <c r="B175" s="20" t="s">
        <v>241</v>
      </c>
      <c r="C175" s="20">
        <v>-16.7491147661556</v>
      </c>
    </row>
    <row r="176" spans="1:3">
      <c r="A176" s="20" t="s">
        <v>271</v>
      </c>
      <c r="B176" s="20" t="s">
        <v>242</v>
      </c>
      <c r="C176" s="20">
        <v>-16.349389983722801</v>
      </c>
    </row>
    <row r="177" spans="1:3">
      <c r="A177" s="20" t="s">
        <v>271</v>
      </c>
      <c r="B177" s="20" t="s">
        <v>243</v>
      </c>
      <c r="C177" s="20">
        <v>-19.396407776606299</v>
      </c>
    </row>
    <row r="178" spans="1:3">
      <c r="A178" s="20" t="s">
        <v>272</v>
      </c>
      <c r="B178" s="20" t="s">
        <v>238</v>
      </c>
      <c r="C178" s="20">
        <v>-14.837949370690801</v>
      </c>
    </row>
    <row r="179" spans="1:3">
      <c r="A179" s="20" t="s">
        <v>272</v>
      </c>
      <c r="B179" s="20" t="s">
        <v>239</v>
      </c>
      <c r="C179" s="20">
        <v>-19.404243881954599</v>
      </c>
    </row>
    <row r="180" spans="1:3">
      <c r="A180" s="20" t="s">
        <v>272</v>
      </c>
      <c r="B180" s="20" t="s">
        <v>240</v>
      </c>
      <c r="C180" s="20">
        <v>-19.531856929177</v>
      </c>
    </row>
    <row r="181" spans="1:3">
      <c r="A181" s="20" t="s">
        <v>272</v>
      </c>
      <c r="B181" s="20" t="s">
        <v>241</v>
      </c>
      <c r="C181" s="20">
        <v>-15.3493977688596</v>
      </c>
    </row>
    <row r="182" spans="1:3">
      <c r="A182" s="20" t="s">
        <v>272</v>
      </c>
      <c r="B182" s="20" t="s">
        <v>242</v>
      </c>
      <c r="C182" s="20">
        <v>-14.760267177064099</v>
      </c>
    </row>
    <row r="183" spans="1:3">
      <c r="A183" s="20" t="s">
        <v>272</v>
      </c>
      <c r="B183" s="20" t="s">
        <v>243</v>
      </c>
      <c r="C183" s="20">
        <v>-16.7379639305769</v>
      </c>
    </row>
    <row r="184" spans="1:3">
      <c r="A184" s="20" t="s">
        <v>273</v>
      </c>
      <c r="B184" s="20" t="s">
        <v>238</v>
      </c>
      <c r="C184" s="20">
        <v>-16.501487635179402</v>
      </c>
    </row>
    <row r="185" spans="1:3">
      <c r="A185" s="20" t="s">
        <v>273</v>
      </c>
      <c r="B185" s="20" t="s">
        <v>239</v>
      </c>
      <c r="C185" s="20">
        <v>-21.307906872970399</v>
      </c>
    </row>
    <row r="186" spans="1:3">
      <c r="A186" s="20" t="s">
        <v>273</v>
      </c>
      <c r="B186" s="20" t="s">
        <v>240</v>
      </c>
      <c r="C186" s="20">
        <v>-18.915343939561701</v>
      </c>
    </row>
    <row r="187" spans="1:3">
      <c r="A187" s="20" t="s">
        <v>273</v>
      </c>
      <c r="B187" s="20" t="s">
        <v>241</v>
      </c>
      <c r="C187" s="20">
        <v>-15.0271881583568</v>
      </c>
    </row>
    <row r="188" spans="1:3">
      <c r="A188" s="20" t="s">
        <v>273</v>
      </c>
      <c r="B188" s="20" t="s">
        <v>242</v>
      </c>
      <c r="C188" s="20">
        <v>-15.126705932593801</v>
      </c>
    </row>
    <row r="189" spans="1:3">
      <c r="A189" s="20" t="s">
        <v>273</v>
      </c>
      <c r="B189" s="20" t="s">
        <v>243</v>
      </c>
      <c r="C189" s="20">
        <v>-17.6089075779187</v>
      </c>
    </row>
    <row r="190" spans="1:3">
      <c r="A190" s="20" t="s">
        <v>274</v>
      </c>
      <c r="B190" s="20" t="s">
        <v>238</v>
      </c>
      <c r="C190" s="20">
        <v>-16.6747056059336</v>
      </c>
    </row>
    <row r="191" spans="1:3">
      <c r="A191" s="20" t="s">
        <v>274</v>
      </c>
      <c r="B191" s="20" t="s">
        <v>239</v>
      </c>
      <c r="C191" s="20">
        <v>-20.787858725813201</v>
      </c>
    </row>
    <row r="192" spans="1:3">
      <c r="A192" s="20" t="s">
        <v>274</v>
      </c>
      <c r="B192" s="20" t="s">
        <v>240</v>
      </c>
      <c r="C192" s="20">
        <v>-19.5931847793379</v>
      </c>
    </row>
    <row r="193" spans="1:3">
      <c r="A193" s="20" t="s">
        <v>274</v>
      </c>
      <c r="B193" s="20" t="s">
        <v>241</v>
      </c>
      <c r="C193" s="20">
        <v>-15.845880105968501</v>
      </c>
    </row>
    <row r="194" spans="1:3">
      <c r="A194" s="20" t="s">
        <v>274</v>
      </c>
      <c r="B194" s="20" t="s">
        <v>242</v>
      </c>
      <c r="C194" s="20">
        <v>-14.773068698385201</v>
      </c>
    </row>
    <row r="195" spans="1:3">
      <c r="A195" s="20" t="s">
        <v>274</v>
      </c>
      <c r="B195" s="20" t="s">
        <v>243</v>
      </c>
      <c r="C195" s="20">
        <v>-17.713145799679999</v>
      </c>
    </row>
    <row r="196" spans="1:3">
      <c r="A196" s="20" t="s">
        <v>275</v>
      </c>
      <c r="B196" s="20" t="s">
        <v>238</v>
      </c>
      <c r="C196" s="20">
        <v>-15.007289896531701</v>
      </c>
    </row>
    <row r="197" spans="1:3">
      <c r="A197" s="20" t="s">
        <v>275</v>
      </c>
      <c r="B197" s="20" t="s">
        <v>239</v>
      </c>
      <c r="C197" s="20">
        <v>-18.872732290129001</v>
      </c>
    </row>
    <row r="198" spans="1:3">
      <c r="A198" s="20" t="s">
        <v>275</v>
      </c>
      <c r="B198" s="20" t="s">
        <v>240</v>
      </c>
      <c r="C198" s="20">
        <v>-16.123154229711201</v>
      </c>
    </row>
    <row r="199" spans="1:3">
      <c r="A199" s="20" t="s">
        <v>275</v>
      </c>
      <c r="B199" s="20" t="s">
        <v>241</v>
      </c>
      <c r="C199" s="20">
        <v>-11.137096432061201</v>
      </c>
    </row>
    <row r="200" spans="1:3">
      <c r="A200" s="20" t="s">
        <v>275</v>
      </c>
      <c r="B200" s="20" t="s">
        <v>242</v>
      </c>
      <c r="C200" s="20">
        <v>-11.820651200452099</v>
      </c>
    </row>
    <row r="201" spans="1:3">
      <c r="A201" s="20" t="s">
        <v>275</v>
      </c>
      <c r="B201" s="20" t="s">
        <v>243</v>
      </c>
      <c r="C201" s="20">
        <v>-15.0266303229297</v>
      </c>
    </row>
    <row r="202" spans="1:3">
      <c r="A202" s="20" t="s">
        <v>276</v>
      </c>
      <c r="B202" s="20" t="s">
        <v>238</v>
      </c>
      <c r="C202" s="20">
        <v>-13.0731032588376</v>
      </c>
    </row>
    <row r="203" spans="1:3">
      <c r="A203" s="20" t="s">
        <v>276</v>
      </c>
      <c r="B203" s="20" t="s">
        <v>239</v>
      </c>
      <c r="C203" s="20">
        <v>-18.6491120285114</v>
      </c>
    </row>
    <row r="204" spans="1:3">
      <c r="A204" s="20" t="s">
        <v>276</v>
      </c>
      <c r="B204" s="20" t="s">
        <v>240</v>
      </c>
      <c r="C204" s="20">
        <v>-8.3268370793978104</v>
      </c>
    </row>
    <row r="205" spans="1:3">
      <c r="A205" s="20" t="s">
        <v>276</v>
      </c>
      <c r="B205" s="20" t="s">
        <v>241</v>
      </c>
      <c r="C205" s="20">
        <v>-4.99259539630334</v>
      </c>
    </row>
    <row r="206" spans="1:3">
      <c r="A206" s="20" t="s">
        <v>276</v>
      </c>
      <c r="B206" s="20" t="s">
        <v>242</v>
      </c>
      <c r="C206" s="20">
        <v>-10.0056597921125</v>
      </c>
    </row>
    <row r="207" spans="1:3">
      <c r="A207" s="20" t="s">
        <v>276</v>
      </c>
      <c r="B207" s="20" t="s">
        <v>243</v>
      </c>
      <c r="C207" s="20">
        <v>-11.980854817434601</v>
      </c>
    </row>
    <row r="208" spans="1:3">
      <c r="A208" s="20" t="s">
        <v>277</v>
      </c>
      <c r="B208" s="20" t="s">
        <v>238</v>
      </c>
      <c r="C208" s="20">
        <v>-12.0727270832384</v>
      </c>
    </row>
    <row r="209" spans="1:3">
      <c r="A209" s="20" t="s">
        <v>277</v>
      </c>
      <c r="B209" s="20" t="s">
        <v>239</v>
      </c>
      <c r="C209" s="20">
        <v>-12.705273519848999</v>
      </c>
    </row>
    <row r="210" spans="1:3">
      <c r="A210" s="20" t="s">
        <v>277</v>
      </c>
      <c r="B210" s="20" t="s">
        <v>240</v>
      </c>
      <c r="C210" s="20">
        <v>-9.3531676602391407</v>
      </c>
    </row>
    <row r="211" spans="1:3">
      <c r="A211" s="20" t="s">
        <v>277</v>
      </c>
      <c r="B211" s="20" t="s">
        <v>241</v>
      </c>
      <c r="C211" s="20">
        <v>-3.3392870795832601</v>
      </c>
    </row>
    <row r="212" spans="1:3">
      <c r="A212" s="20" t="s">
        <v>277</v>
      </c>
      <c r="B212" s="20" t="s">
        <v>242</v>
      </c>
      <c r="C212" s="20">
        <v>-10.368949082292501</v>
      </c>
    </row>
    <row r="213" spans="1:3">
      <c r="A213" s="20" t="s">
        <v>277</v>
      </c>
      <c r="B213" s="20" t="s">
        <v>243</v>
      </c>
      <c r="C213" s="20">
        <v>-10.1302203174565</v>
      </c>
    </row>
    <row r="214" spans="1:3">
      <c r="A214" s="20" t="s">
        <v>278</v>
      </c>
      <c r="B214" s="20" t="s">
        <v>238</v>
      </c>
      <c r="C214" s="20">
        <v>-11.3955574533166</v>
      </c>
    </row>
    <row r="215" spans="1:3">
      <c r="A215" s="20" t="s">
        <v>278</v>
      </c>
      <c r="B215" s="20" t="s">
        <v>239</v>
      </c>
      <c r="C215" s="20">
        <v>-16.4402983204332</v>
      </c>
    </row>
    <row r="216" spans="1:3">
      <c r="A216" s="20" t="s">
        <v>278</v>
      </c>
      <c r="B216" s="20" t="s">
        <v>240</v>
      </c>
      <c r="C216" s="20">
        <v>-15.7611932628463</v>
      </c>
    </row>
    <row r="217" spans="1:3">
      <c r="A217" s="20" t="s">
        <v>278</v>
      </c>
      <c r="B217" s="20" t="s">
        <v>241</v>
      </c>
      <c r="C217" s="20">
        <v>-12.511442152516899</v>
      </c>
    </row>
    <row r="218" spans="1:3">
      <c r="A218" s="20" t="s">
        <v>278</v>
      </c>
      <c r="B218" s="20" t="s">
        <v>242</v>
      </c>
      <c r="C218" s="20">
        <v>-13.439983956052901</v>
      </c>
    </row>
    <row r="219" spans="1:3">
      <c r="A219" s="20" t="s">
        <v>278</v>
      </c>
      <c r="B219" s="20" t="s">
        <v>243</v>
      </c>
      <c r="C219" s="20">
        <v>-13.7775242071679</v>
      </c>
    </row>
    <row r="220" spans="1:3">
      <c r="A220" s="20" t="s">
        <v>279</v>
      </c>
      <c r="B220" s="20" t="s">
        <v>238</v>
      </c>
      <c r="C220" s="20">
        <v>-13.4031585196071</v>
      </c>
    </row>
    <row r="221" spans="1:3">
      <c r="A221" s="20" t="s">
        <v>279</v>
      </c>
      <c r="B221" s="20" t="s">
        <v>239</v>
      </c>
      <c r="C221" s="20">
        <v>-15.621808073470101</v>
      </c>
    </row>
    <row r="222" spans="1:3">
      <c r="A222" s="20" t="s">
        <v>279</v>
      </c>
      <c r="B222" s="20" t="s">
        <v>240</v>
      </c>
      <c r="C222" s="20">
        <v>-15.589124798041199</v>
      </c>
    </row>
    <row r="223" spans="1:3">
      <c r="A223" s="20" t="s">
        <v>279</v>
      </c>
      <c r="B223" s="20" t="s">
        <v>241</v>
      </c>
      <c r="C223" s="20">
        <v>-12.4142436797451</v>
      </c>
    </row>
    <row r="224" spans="1:3">
      <c r="A224" s="20" t="s">
        <v>279</v>
      </c>
      <c r="B224" s="20" t="s">
        <v>242</v>
      </c>
      <c r="C224" s="20">
        <v>-13.768531528854099</v>
      </c>
    </row>
    <row r="225" spans="1:3">
      <c r="A225" s="20" t="s">
        <v>279</v>
      </c>
      <c r="B225" s="20" t="s">
        <v>243</v>
      </c>
      <c r="C225" s="20">
        <v>-14.1650720808827</v>
      </c>
    </row>
    <row r="226" spans="1:3">
      <c r="A226" s="20" t="s">
        <v>280</v>
      </c>
      <c r="B226" s="20" t="s">
        <v>238</v>
      </c>
      <c r="C226" s="20">
        <v>-13.2408469231593</v>
      </c>
    </row>
    <row r="227" spans="1:3">
      <c r="A227" s="20" t="s">
        <v>280</v>
      </c>
      <c r="B227" s="20" t="s">
        <v>239</v>
      </c>
      <c r="C227" s="20">
        <v>-18.480748945987902</v>
      </c>
    </row>
    <row r="228" spans="1:3">
      <c r="A228" s="20" t="s">
        <v>280</v>
      </c>
      <c r="B228" s="20" t="s">
        <v>240</v>
      </c>
      <c r="C228" s="20">
        <v>-17.545586894835498</v>
      </c>
    </row>
    <row r="229" spans="1:3">
      <c r="A229" s="20" t="s">
        <v>280</v>
      </c>
      <c r="B229" s="20" t="s">
        <v>241</v>
      </c>
      <c r="C229" s="20">
        <v>-12.7930255345326</v>
      </c>
    </row>
    <row r="230" spans="1:3">
      <c r="A230" s="20" t="s">
        <v>280</v>
      </c>
      <c r="B230" s="20" t="s">
        <v>242</v>
      </c>
      <c r="C230" s="20">
        <v>-14.257218489340501</v>
      </c>
    </row>
    <row r="231" spans="1:3">
      <c r="A231" s="20" t="s">
        <v>280</v>
      </c>
      <c r="B231" s="20" t="s">
        <v>243</v>
      </c>
      <c r="C231" s="20">
        <v>-15.2521809633662</v>
      </c>
    </row>
    <row r="232" spans="1:3">
      <c r="A232" s="20" t="s">
        <v>281</v>
      </c>
      <c r="B232" s="20" t="s">
        <v>238</v>
      </c>
      <c r="C232" s="20">
        <v>-13.3088257957052</v>
      </c>
    </row>
    <row r="233" spans="1:3">
      <c r="A233" s="20" t="s">
        <v>281</v>
      </c>
      <c r="B233" s="20" t="s">
        <v>239</v>
      </c>
      <c r="C233" s="20">
        <v>-19.214505288360598</v>
      </c>
    </row>
    <row r="234" spans="1:3">
      <c r="A234" s="20" t="s">
        <v>281</v>
      </c>
      <c r="B234" s="20" t="s">
        <v>240</v>
      </c>
      <c r="C234" s="20">
        <v>-19.180550272437099</v>
      </c>
    </row>
    <row r="235" spans="1:3">
      <c r="A235" s="20" t="s">
        <v>281</v>
      </c>
      <c r="B235" s="20" t="s">
        <v>241</v>
      </c>
      <c r="C235" s="20">
        <v>-16.922130265466599</v>
      </c>
    </row>
    <row r="236" spans="1:3">
      <c r="A236" s="20" t="s">
        <v>281</v>
      </c>
      <c r="B236" s="20" t="s">
        <v>242</v>
      </c>
      <c r="C236" s="20">
        <v>-13.8816693484368</v>
      </c>
    </row>
    <row r="237" spans="1:3">
      <c r="A237" s="20" t="s">
        <v>281</v>
      </c>
      <c r="B237" s="20" t="s">
        <v>243</v>
      </c>
      <c r="C237" s="20">
        <v>-16.327295918126001</v>
      </c>
    </row>
    <row r="238" spans="1:3">
      <c r="A238" s="20" t="s">
        <v>282</v>
      </c>
      <c r="B238" s="20" t="s">
        <v>238</v>
      </c>
      <c r="C238" s="20">
        <v>-14.0888178695634</v>
      </c>
    </row>
    <row r="239" spans="1:3">
      <c r="A239" s="20" t="s">
        <v>282</v>
      </c>
      <c r="B239" s="20" t="s">
        <v>239</v>
      </c>
      <c r="C239" s="20">
        <v>-19.566435226762</v>
      </c>
    </row>
    <row r="240" spans="1:3">
      <c r="A240" s="20" t="s">
        <v>282</v>
      </c>
      <c r="B240" s="20" t="s">
        <v>240</v>
      </c>
      <c r="C240" s="20">
        <v>-19.046714357308499</v>
      </c>
    </row>
    <row r="241" spans="1:3">
      <c r="A241" s="20" t="s">
        <v>282</v>
      </c>
      <c r="B241" s="20" t="s">
        <v>241</v>
      </c>
      <c r="C241" s="20">
        <v>-13.5749915606672</v>
      </c>
    </row>
    <row r="242" spans="1:3">
      <c r="A242" s="20" t="s">
        <v>282</v>
      </c>
      <c r="B242" s="20" t="s">
        <v>242</v>
      </c>
      <c r="C242" s="20">
        <v>-12.8710692729909</v>
      </c>
    </row>
    <row r="243" spans="1:3">
      <c r="A243" s="20" t="s">
        <v>282</v>
      </c>
      <c r="B243" s="20" t="s">
        <v>243</v>
      </c>
      <c r="C243" s="20">
        <v>-15.918022724843</v>
      </c>
    </row>
    <row r="244" spans="1:3">
      <c r="A244" s="20" t="s">
        <v>283</v>
      </c>
      <c r="B244" s="20" t="s">
        <v>238</v>
      </c>
      <c r="C244" s="20">
        <v>-12.8999373862755</v>
      </c>
    </row>
    <row r="245" spans="1:3">
      <c r="A245" s="20" t="s">
        <v>283</v>
      </c>
      <c r="B245" s="20" t="s">
        <v>239</v>
      </c>
      <c r="C245" s="20">
        <v>-18.887224785620901</v>
      </c>
    </row>
    <row r="246" spans="1:3">
      <c r="A246" s="20" t="s">
        <v>283</v>
      </c>
      <c r="B246" s="20" t="s">
        <v>240</v>
      </c>
      <c r="C246" s="20">
        <v>-12.8406481326637</v>
      </c>
    </row>
    <row r="247" spans="1:3">
      <c r="A247" s="20" t="s">
        <v>283</v>
      </c>
      <c r="B247" s="20" t="s">
        <v>241</v>
      </c>
      <c r="C247" s="20">
        <v>-6.67787369543381</v>
      </c>
    </row>
    <row r="248" spans="1:3">
      <c r="A248" s="20" t="s">
        <v>283</v>
      </c>
      <c r="B248" s="20" t="s">
        <v>242</v>
      </c>
      <c r="C248" s="20">
        <v>-10.208131361644099</v>
      </c>
    </row>
    <row r="249" spans="1:3">
      <c r="A249" s="20" t="s">
        <v>283</v>
      </c>
      <c r="B249" s="20" t="s">
        <v>243</v>
      </c>
      <c r="C249" s="20">
        <v>-12.9585472262278</v>
      </c>
    </row>
    <row r="250" spans="1:3">
      <c r="A250" s="20" t="s">
        <v>284</v>
      </c>
      <c r="B250" s="20" t="s">
        <v>238</v>
      </c>
      <c r="C250" s="20">
        <v>-12.633763177297199</v>
      </c>
    </row>
    <row r="251" spans="1:3">
      <c r="A251" s="20" t="s">
        <v>284</v>
      </c>
      <c r="B251" s="20" t="s">
        <v>239</v>
      </c>
      <c r="C251" s="20">
        <v>-12.7437569801429</v>
      </c>
    </row>
    <row r="252" spans="1:3">
      <c r="A252" s="20" t="s">
        <v>284</v>
      </c>
      <c r="B252" s="20" t="s">
        <v>240</v>
      </c>
      <c r="C252" s="20">
        <v>-8.4926800018041408</v>
      </c>
    </row>
    <row r="253" spans="1:3">
      <c r="A253" s="20" t="s">
        <v>284</v>
      </c>
      <c r="B253" s="20" t="s">
        <v>241</v>
      </c>
      <c r="C253" s="20">
        <v>-4.7261468887984401</v>
      </c>
    </row>
    <row r="254" spans="1:3">
      <c r="A254" s="20" t="s">
        <v>284</v>
      </c>
      <c r="B254" s="20" t="s">
        <v>242</v>
      </c>
      <c r="C254" s="20">
        <v>-9.7588704487931697</v>
      </c>
    </row>
    <row r="255" spans="1:3">
      <c r="A255" s="20" t="s">
        <v>284</v>
      </c>
      <c r="B255" s="20" t="s">
        <v>243</v>
      </c>
      <c r="C255" s="20">
        <v>-10.3201624272593</v>
      </c>
    </row>
    <row r="256" spans="1:3">
      <c r="A256" s="20" t="s">
        <v>285</v>
      </c>
      <c r="B256" s="20" t="s">
        <v>238</v>
      </c>
      <c r="C256" s="20">
        <v>-11.083598216091801</v>
      </c>
    </row>
    <row r="257" spans="1:3">
      <c r="A257" s="20" t="s">
        <v>285</v>
      </c>
      <c r="B257" s="20" t="s">
        <v>239</v>
      </c>
      <c r="C257" s="20">
        <v>-17.884899092905702</v>
      </c>
    </row>
    <row r="258" spans="1:3">
      <c r="A258" s="20" t="s">
        <v>285</v>
      </c>
      <c r="B258" s="20" t="s">
        <v>240</v>
      </c>
      <c r="C258" s="20">
        <v>-16.902676038194301</v>
      </c>
    </row>
    <row r="259" spans="1:3">
      <c r="A259" s="20" t="s">
        <v>285</v>
      </c>
      <c r="B259" s="20" t="s">
        <v>241</v>
      </c>
      <c r="C259" s="20">
        <v>-15.131594743823401</v>
      </c>
    </row>
    <row r="260" spans="1:3">
      <c r="A260" s="20" t="s">
        <v>285</v>
      </c>
      <c r="B260" s="20" t="s">
        <v>242</v>
      </c>
      <c r="C260" s="20">
        <v>-13.474204474540199</v>
      </c>
    </row>
    <row r="261" spans="1:3">
      <c r="A261" s="20" t="s">
        <v>285</v>
      </c>
      <c r="B261" s="20" t="s">
        <v>243</v>
      </c>
      <c r="C261" s="20">
        <v>-14.6558351183309</v>
      </c>
    </row>
    <row r="262" spans="1:3">
      <c r="A262" s="20" t="s">
        <v>286</v>
      </c>
      <c r="B262" s="20" t="s">
        <v>238</v>
      </c>
      <c r="C262" s="20">
        <v>-11.4158286998794</v>
      </c>
    </row>
    <row r="263" spans="1:3">
      <c r="A263" s="20" t="s">
        <v>286</v>
      </c>
      <c r="B263" s="20" t="s">
        <v>239</v>
      </c>
      <c r="C263" s="20">
        <v>-17.517738657008</v>
      </c>
    </row>
    <row r="264" spans="1:3">
      <c r="A264" s="20" t="s">
        <v>286</v>
      </c>
      <c r="B264" s="20" t="s">
        <v>240</v>
      </c>
      <c r="C264" s="20">
        <v>-15.4671520091149</v>
      </c>
    </row>
    <row r="265" spans="1:3">
      <c r="A265" s="20" t="s">
        <v>286</v>
      </c>
      <c r="B265" s="20" t="s">
        <v>241</v>
      </c>
      <c r="C265" s="20">
        <v>-11.69363800308</v>
      </c>
    </row>
    <row r="266" spans="1:3">
      <c r="A266" s="20" t="s">
        <v>286</v>
      </c>
      <c r="B266" s="20" t="s">
        <v>242</v>
      </c>
      <c r="C266" s="20">
        <v>-11.7809675685405</v>
      </c>
    </row>
    <row r="267" spans="1:3">
      <c r="A267" s="20" t="s">
        <v>286</v>
      </c>
      <c r="B267" s="20" t="s">
        <v>243</v>
      </c>
      <c r="C267" s="20">
        <v>-13.631675140638199</v>
      </c>
    </row>
    <row r="268" spans="1:3">
      <c r="A268" s="20" t="s">
        <v>287</v>
      </c>
      <c r="B268" s="20" t="s">
        <v>238</v>
      </c>
      <c r="C268" s="20">
        <v>-10.657967108379999</v>
      </c>
    </row>
    <row r="269" spans="1:3">
      <c r="A269" s="20" t="s">
        <v>287</v>
      </c>
      <c r="B269" s="20" t="s">
        <v>239</v>
      </c>
      <c r="C269" s="20">
        <v>-16.157446327140899</v>
      </c>
    </row>
    <row r="270" spans="1:3">
      <c r="A270" s="20" t="s">
        <v>287</v>
      </c>
      <c r="B270" s="20" t="s">
        <v>240</v>
      </c>
      <c r="C270" s="20">
        <v>-14.9747527042929</v>
      </c>
    </row>
    <row r="271" spans="1:3">
      <c r="A271" s="20" t="s">
        <v>287</v>
      </c>
      <c r="B271" s="20" t="s">
        <v>241</v>
      </c>
      <c r="C271" s="20">
        <v>-11.497636626337099</v>
      </c>
    </row>
    <row r="272" spans="1:3">
      <c r="A272" s="20" t="s">
        <v>287</v>
      </c>
      <c r="B272" s="20" t="s">
        <v>242</v>
      </c>
      <c r="C272" s="20">
        <v>-12.793243385077901</v>
      </c>
    </row>
    <row r="273" spans="1:3">
      <c r="A273" s="20" t="s">
        <v>287</v>
      </c>
      <c r="B273" s="20" t="s">
        <v>243</v>
      </c>
      <c r="C273" s="20">
        <v>-13.1137075224855</v>
      </c>
    </row>
    <row r="274" spans="1:3">
      <c r="A274" s="20" t="s">
        <v>288</v>
      </c>
      <c r="B274" s="20" t="s">
        <v>238</v>
      </c>
      <c r="C274" s="20">
        <v>-10.6093917896688</v>
      </c>
    </row>
    <row r="275" spans="1:3">
      <c r="A275" s="20" t="s">
        <v>288</v>
      </c>
      <c r="B275" s="20" t="s">
        <v>239</v>
      </c>
      <c r="C275" s="20">
        <v>-16.671277664609999</v>
      </c>
    </row>
    <row r="276" spans="1:3">
      <c r="A276" s="20" t="s">
        <v>288</v>
      </c>
      <c r="B276" s="20" t="s">
        <v>240</v>
      </c>
      <c r="C276" s="20">
        <v>-15.9320463920434</v>
      </c>
    </row>
    <row r="277" spans="1:3">
      <c r="A277" s="20" t="s">
        <v>288</v>
      </c>
      <c r="B277" s="20" t="s">
        <v>241</v>
      </c>
      <c r="C277" s="20">
        <v>-11.4523973743096</v>
      </c>
    </row>
    <row r="278" spans="1:3">
      <c r="A278" s="20" t="s">
        <v>288</v>
      </c>
      <c r="B278" s="20" t="s">
        <v>242</v>
      </c>
      <c r="C278" s="20">
        <v>-13.315044194017901</v>
      </c>
    </row>
    <row r="279" spans="1:3">
      <c r="A279" s="20" t="s">
        <v>288</v>
      </c>
      <c r="B279" s="20" t="s">
        <v>243</v>
      </c>
      <c r="C279" s="20">
        <v>-13.4361589609915</v>
      </c>
    </row>
    <row r="280" spans="1:3">
      <c r="A280" s="20" t="s">
        <v>289</v>
      </c>
      <c r="B280" s="20" t="s">
        <v>238</v>
      </c>
      <c r="C280" s="20">
        <v>-10.595231625746999</v>
      </c>
    </row>
    <row r="281" spans="1:3">
      <c r="A281" s="20" t="s">
        <v>289</v>
      </c>
      <c r="B281" s="20" t="s">
        <v>239</v>
      </c>
      <c r="C281" s="20">
        <v>-16.9793136226297</v>
      </c>
    </row>
    <row r="282" spans="1:3">
      <c r="A282" s="20" t="s">
        <v>289</v>
      </c>
      <c r="B282" s="20" t="s">
        <v>240</v>
      </c>
      <c r="C282" s="20">
        <v>-15.9407846104475</v>
      </c>
    </row>
    <row r="283" spans="1:3">
      <c r="A283" s="20" t="s">
        <v>289</v>
      </c>
      <c r="B283" s="20" t="s">
        <v>241</v>
      </c>
      <c r="C283" s="20">
        <v>-12.596087137320101</v>
      </c>
    </row>
    <row r="284" spans="1:3">
      <c r="A284" s="20" t="s">
        <v>289</v>
      </c>
      <c r="B284" s="20" t="s">
        <v>242</v>
      </c>
      <c r="C284" s="20">
        <v>-12.569377135382</v>
      </c>
    </row>
    <row r="285" spans="1:3">
      <c r="A285" s="20" t="s">
        <v>289</v>
      </c>
      <c r="B285" s="20" t="s">
        <v>243</v>
      </c>
      <c r="C285" s="20">
        <v>-13.5921840739871</v>
      </c>
    </row>
    <row r="286" spans="1:3">
      <c r="A286" s="20" t="s">
        <v>290</v>
      </c>
      <c r="B286" s="20" t="s">
        <v>238</v>
      </c>
      <c r="C286" s="20">
        <v>-9.2728843734784707</v>
      </c>
    </row>
    <row r="287" spans="1:3">
      <c r="A287" s="20" t="s">
        <v>290</v>
      </c>
      <c r="B287" s="20" t="s">
        <v>239</v>
      </c>
      <c r="C287" s="20">
        <v>-14.220090406893</v>
      </c>
    </row>
    <row r="288" spans="1:3">
      <c r="A288" s="20" t="s">
        <v>290</v>
      </c>
      <c r="B288" s="20" t="s">
        <v>240</v>
      </c>
      <c r="C288" s="20">
        <v>-12.0846706217246</v>
      </c>
    </row>
    <row r="289" spans="1:3">
      <c r="A289" s="20" t="s">
        <v>290</v>
      </c>
      <c r="B289" s="20" t="s">
        <v>241</v>
      </c>
      <c r="C289" s="20">
        <v>-9.0112249020381796</v>
      </c>
    </row>
    <row r="290" spans="1:3">
      <c r="A290" s="20" t="s">
        <v>290</v>
      </c>
      <c r="B290" s="20" t="s">
        <v>242</v>
      </c>
      <c r="C290" s="20">
        <v>-10.919407620360101</v>
      </c>
    </row>
    <row r="291" spans="1:3">
      <c r="A291" s="20" t="s">
        <v>290</v>
      </c>
      <c r="B291" s="20" t="s">
        <v>243</v>
      </c>
      <c r="C291" s="20">
        <v>-11.1162461046315</v>
      </c>
    </row>
    <row r="292" spans="1:3">
      <c r="A292" s="20" t="s">
        <v>291</v>
      </c>
      <c r="B292" s="20" t="s">
        <v>238</v>
      </c>
      <c r="C292" s="20">
        <v>-11.661606729426699</v>
      </c>
    </row>
    <row r="293" spans="1:3">
      <c r="A293" s="20" t="s">
        <v>291</v>
      </c>
      <c r="B293" s="20" t="s">
        <v>239</v>
      </c>
      <c r="C293" s="20">
        <v>-14.937828319458101</v>
      </c>
    </row>
    <row r="294" spans="1:3">
      <c r="A294" s="20" t="s">
        <v>291</v>
      </c>
      <c r="B294" s="20" t="s">
        <v>240</v>
      </c>
      <c r="C294" s="20">
        <v>-10.7574855489234</v>
      </c>
    </row>
    <row r="295" spans="1:3">
      <c r="A295" s="20" t="s">
        <v>291</v>
      </c>
      <c r="B295" s="20" t="s">
        <v>241</v>
      </c>
      <c r="C295" s="20">
        <v>-7.3420685552631397</v>
      </c>
    </row>
    <row r="296" spans="1:3">
      <c r="A296" s="20" t="s">
        <v>291</v>
      </c>
      <c r="B296" s="20" t="s">
        <v>242</v>
      </c>
      <c r="C296" s="20">
        <v>-11.1141711990439</v>
      </c>
    </row>
    <row r="297" spans="1:3">
      <c r="A297" s="20" t="s">
        <v>291</v>
      </c>
      <c r="B297" s="20" t="s">
        <v>243</v>
      </c>
      <c r="C297" s="20">
        <v>-11.549053744236399</v>
      </c>
    </row>
    <row r="298" spans="1:3">
      <c r="A298" s="20" t="s">
        <v>292</v>
      </c>
      <c r="B298" s="20" t="s">
        <v>238</v>
      </c>
      <c r="C298" s="20">
        <v>-9.1956899165751391</v>
      </c>
    </row>
    <row r="299" spans="1:3">
      <c r="A299" s="20" t="s">
        <v>292</v>
      </c>
      <c r="B299" s="20" t="s">
        <v>239</v>
      </c>
      <c r="C299" s="20">
        <v>-17.592414249102301</v>
      </c>
    </row>
    <row r="300" spans="1:3">
      <c r="A300" s="20" t="s">
        <v>292</v>
      </c>
      <c r="B300" s="20" t="s">
        <v>240</v>
      </c>
      <c r="C300" s="20">
        <v>-17.5212776917278</v>
      </c>
    </row>
    <row r="301" spans="1:3">
      <c r="A301" s="20" t="s">
        <v>292</v>
      </c>
      <c r="B301" s="20" t="s">
        <v>241</v>
      </c>
      <c r="C301" s="20">
        <v>-14.495873623574999</v>
      </c>
    </row>
    <row r="302" spans="1:3">
      <c r="A302" s="20" t="s">
        <v>292</v>
      </c>
      <c r="B302" s="20" t="s">
        <v>242</v>
      </c>
      <c r="C302" s="20">
        <v>-13.4898882773916</v>
      </c>
    </row>
    <row r="303" spans="1:3">
      <c r="A303" s="20" t="s">
        <v>292</v>
      </c>
      <c r="B303" s="20" t="s">
        <v>243</v>
      </c>
      <c r="C303" s="20">
        <v>-14.018620429035799</v>
      </c>
    </row>
    <row r="304" spans="1:3">
      <c r="A304" s="20" t="s">
        <v>293</v>
      </c>
      <c r="B304" s="20" t="s">
        <v>238</v>
      </c>
      <c r="C304" s="20">
        <v>-11.331522533925</v>
      </c>
    </row>
    <row r="305" spans="1:3">
      <c r="A305" s="20" t="s">
        <v>293</v>
      </c>
      <c r="B305" s="20" t="s">
        <v>239</v>
      </c>
      <c r="C305" s="20">
        <v>-13.800276237318</v>
      </c>
    </row>
    <row r="306" spans="1:3">
      <c r="A306" s="20" t="s">
        <v>293</v>
      </c>
      <c r="B306" s="20" t="s">
        <v>240</v>
      </c>
      <c r="C306" s="20">
        <v>-15.738905264018999</v>
      </c>
    </row>
    <row r="307" spans="1:3">
      <c r="A307" s="20" t="s">
        <v>293</v>
      </c>
      <c r="B307" s="20" t="s">
        <v>241</v>
      </c>
      <c r="C307" s="20">
        <v>-12.6226902813736</v>
      </c>
    </row>
    <row r="308" spans="1:3">
      <c r="A308" s="20" t="s">
        <v>293</v>
      </c>
      <c r="B308" s="20" t="s">
        <v>242</v>
      </c>
      <c r="C308" s="20">
        <v>-12.5040494199527</v>
      </c>
    </row>
    <row r="309" spans="1:3">
      <c r="A309" s="20" t="s">
        <v>293</v>
      </c>
      <c r="B309" s="20" t="s">
        <v>243</v>
      </c>
      <c r="C309" s="20">
        <v>-12.977642403365801</v>
      </c>
    </row>
    <row r="310" spans="1:3">
      <c r="A310" s="20" t="s">
        <v>294</v>
      </c>
      <c r="B310" s="20" t="s">
        <v>238</v>
      </c>
      <c r="C310" s="20">
        <v>-11.627960516455101</v>
      </c>
    </row>
    <row r="311" spans="1:3">
      <c r="A311" s="20" t="s">
        <v>294</v>
      </c>
      <c r="B311" s="20" t="s">
        <v>239</v>
      </c>
      <c r="C311" s="20">
        <v>-16.5980817463462</v>
      </c>
    </row>
    <row r="312" spans="1:3">
      <c r="A312" s="20" t="s">
        <v>294</v>
      </c>
      <c r="B312" s="20" t="s">
        <v>240</v>
      </c>
      <c r="C312" s="20">
        <v>-19.1225400759132</v>
      </c>
    </row>
    <row r="313" spans="1:3">
      <c r="A313" s="20" t="s">
        <v>294</v>
      </c>
      <c r="B313" s="20" t="s">
        <v>241</v>
      </c>
      <c r="C313" s="20">
        <v>-15.0695823442452</v>
      </c>
    </row>
    <row r="314" spans="1:3">
      <c r="A314" s="20" t="s">
        <v>294</v>
      </c>
      <c r="B314" s="20" t="s">
        <v>242</v>
      </c>
      <c r="C314" s="20">
        <v>-13.1165997386206</v>
      </c>
    </row>
    <row r="315" spans="1:3">
      <c r="A315" s="20" t="s">
        <v>294</v>
      </c>
      <c r="B315" s="20" t="s">
        <v>243</v>
      </c>
      <c r="C315" s="20">
        <v>-14.7541472008797</v>
      </c>
    </row>
    <row r="316" spans="1:3">
      <c r="A316" s="20" t="s">
        <v>295</v>
      </c>
      <c r="B316" s="20" t="s">
        <v>238</v>
      </c>
      <c r="C316" s="20">
        <v>-12.417947477432399</v>
      </c>
    </row>
    <row r="317" spans="1:3">
      <c r="A317" s="20" t="s">
        <v>295</v>
      </c>
      <c r="B317" s="20" t="s">
        <v>239</v>
      </c>
      <c r="C317" s="20">
        <v>-18.323592684041099</v>
      </c>
    </row>
    <row r="318" spans="1:3">
      <c r="A318" s="20" t="s">
        <v>295</v>
      </c>
      <c r="B318" s="20" t="s">
        <v>240</v>
      </c>
      <c r="C318" s="20">
        <v>-19.197910094893501</v>
      </c>
    </row>
    <row r="319" spans="1:3">
      <c r="A319" s="20" t="s">
        <v>295</v>
      </c>
      <c r="B319" s="20" t="s">
        <v>241</v>
      </c>
      <c r="C319" s="20">
        <v>-16.062360298372599</v>
      </c>
    </row>
    <row r="320" spans="1:3">
      <c r="A320" s="20" t="s">
        <v>295</v>
      </c>
      <c r="B320" s="20" t="s">
        <v>242</v>
      </c>
      <c r="C320" s="20">
        <v>-14.3339153410977</v>
      </c>
    </row>
    <row r="321" spans="1:3">
      <c r="A321" s="20" t="s">
        <v>295</v>
      </c>
      <c r="B321" s="20" t="s">
        <v>243</v>
      </c>
      <c r="C321" s="20">
        <v>-15.7699174444055</v>
      </c>
    </row>
    <row r="322" spans="1:3">
      <c r="A322" s="20" t="s">
        <v>296</v>
      </c>
      <c r="B322" s="20" t="s">
        <v>238</v>
      </c>
      <c r="C322" s="20">
        <v>-14.5010074174912</v>
      </c>
    </row>
    <row r="323" spans="1:3">
      <c r="A323" s="20" t="s">
        <v>296</v>
      </c>
      <c r="B323" s="20" t="s">
        <v>239</v>
      </c>
      <c r="C323" s="20">
        <v>-25.1845272623036</v>
      </c>
    </row>
    <row r="324" spans="1:3">
      <c r="A324" s="20" t="s">
        <v>296</v>
      </c>
      <c r="B324" s="20" t="s">
        <v>240</v>
      </c>
      <c r="C324" s="20">
        <v>-22.551656543299</v>
      </c>
    </row>
    <row r="325" spans="1:3">
      <c r="A325" s="20" t="s">
        <v>296</v>
      </c>
      <c r="B325" s="20" t="s">
        <v>241</v>
      </c>
      <c r="C325" s="20">
        <v>-20.0284847189597</v>
      </c>
    </row>
    <row r="326" spans="1:3">
      <c r="A326" s="20" t="s">
        <v>296</v>
      </c>
      <c r="B326" s="20" t="s">
        <v>242</v>
      </c>
      <c r="C326" s="20">
        <v>-15.486595061265501</v>
      </c>
    </row>
    <row r="327" spans="1:3">
      <c r="A327" s="20" t="s">
        <v>296</v>
      </c>
      <c r="B327" s="20" t="s">
        <v>243</v>
      </c>
      <c r="C327" s="20">
        <v>-19.410918124503102</v>
      </c>
    </row>
    <row r="328" spans="1:3">
      <c r="A328" s="20" t="s">
        <v>297</v>
      </c>
      <c r="B328" s="20" t="s">
        <v>238</v>
      </c>
      <c r="C328" s="20">
        <v>-15.1274679610103</v>
      </c>
    </row>
    <row r="329" spans="1:3">
      <c r="A329" s="20" t="s">
        <v>297</v>
      </c>
      <c r="B329" s="20" t="s">
        <v>239</v>
      </c>
      <c r="C329" s="20">
        <v>-19.341299161913</v>
      </c>
    </row>
    <row r="330" spans="1:3">
      <c r="A330" s="20" t="s">
        <v>297</v>
      </c>
      <c r="B330" s="20" t="s">
        <v>240</v>
      </c>
      <c r="C330" s="20">
        <v>-15.865980777313</v>
      </c>
    </row>
    <row r="331" spans="1:3">
      <c r="A331" s="20" t="s">
        <v>297</v>
      </c>
      <c r="B331" s="20" t="s">
        <v>241</v>
      </c>
      <c r="C331" s="20">
        <v>-9.2211481568043094</v>
      </c>
    </row>
    <row r="332" spans="1:3">
      <c r="A332" s="20" t="s">
        <v>297</v>
      </c>
      <c r="B332" s="20" t="s">
        <v>242</v>
      </c>
      <c r="C332" s="20">
        <v>-9.1711465357966393</v>
      </c>
    </row>
    <row r="333" spans="1:3">
      <c r="A333" s="20" t="s">
        <v>297</v>
      </c>
      <c r="B333" s="20" t="s">
        <v>243</v>
      </c>
      <c r="C333" s="20">
        <v>-14.4356087050688</v>
      </c>
    </row>
    <row r="334" spans="1:3">
      <c r="A334" s="20" t="s">
        <v>298</v>
      </c>
      <c r="B334" s="20" t="s">
        <v>238</v>
      </c>
      <c r="C334" s="20">
        <v>-9.3331748195722994</v>
      </c>
    </row>
    <row r="335" spans="1:3">
      <c r="A335" s="20" t="s">
        <v>298</v>
      </c>
      <c r="B335" s="20" t="s">
        <v>239</v>
      </c>
      <c r="C335" s="20">
        <v>-11.2976435497631</v>
      </c>
    </row>
    <row r="336" spans="1:3">
      <c r="A336" s="20" t="s">
        <v>298</v>
      </c>
      <c r="B336" s="20" t="s">
        <v>240</v>
      </c>
      <c r="C336" s="20">
        <v>-5.0204298269362599</v>
      </c>
    </row>
    <row r="337" spans="1:3">
      <c r="A337" s="20" t="s">
        <v>298</v>
      </c>
      <c r="B337" s="20" t="s">
        <v>241</v>
      </c>
      <c r="C337" s="20">
        <v>0.19447287803479299</v>
      </c>
    </row>
    <row r="338" spans="1:3">
      <c r="A338" s="20" t="s">
        <v>298</v>
      </c>
      <c r="B338" s="20" t="s">
        <v>242</v>
      </c>
      <c r="C338" s="20">
        <v>-5.9874365155679401</v>
      </c>
    </row>
    <row r="339" spans="1:3">
      <c r="A339" s="20" t="s">
        <v>298</v>
      </c>
      <c r="B339" s="20" t="s">
        <v>243</v>
      </c>
      <c r="C339" s="20">
        <v>-7.1194885717587502</v>
      </c>
    </row>
    <row r="340" spans="1:3">
      <c r="A340" s="20" t="s">
        <v>299</v>
      </c>
      <c r="B340" s="20" t="s">
        <v>238</v>
      </c>
      <c r="C340" s="20">
        <v>-6.99108441511886</v>
      </c>
    </row>
    <row r="341" spans="1:3">
      <c r="A341" s="20" t="s">
        <v>299</v>
      </c>
      <c r="B341" s="20" t="s">
        <v>239</v>
      </c>
      <c r="C341" s="20">
        <v>-12.0825344975385</v>
      </c>
    </row>
    <row r="342" spans="1:3">
      <c r="A342" s="20" t="s">
        <v>299</v>
      </c>
      <c r="B342" s="20" t="s">
        <v>240</v>
      </c>
      <c r="C342" s="20">
        <v>-12.206118881165599</v>
      </c>
    </row>
    <row r="343" spans="1:3">
      <c r="A343" s="20" t="s">
        <v>299</v>
      </c>
      <c r="B343" s="20" t="s">
        <v>241</v>
      </c>
      <c r="C343" s="20">
        <v>-10.673411188987201</v>
      </c>
    </row>
    <row r="344" spans="1:3">
      <c r="A344" s="20" t="s">
        <v>299</v>
      </c>
      <c r="B344" s="20" t="s">
        <v>242</v>
      </c>
      <c r="C344" s="20">
        <v>-11.1474342115573</v>
      </c>
    </row>
    <row r="345" spans="1:3">
      <c r="A345" s="20" t="s">
        <v>299</v>
      </c>
      <c r="B345" s="20" t="s">
        <v>243</v>
      </c>
      <c r="C345" s="20">
        <v>-10.2443282696476</v>
      </c>
    </row>
    <row r="346" spans="1:3">
      <c r="A346" s="20" t="s">
        <v>300</v>
      </c>
      <c r="B346" s="20" t="s">
        <v>238</v>
      </c>
      <c r="C346" s="20">
        <v>-9.6536536365029999</v>
      </c>
    </row>
    <row r="347" spans="1:3">
      <c r="A347" s="20" t="s">
        <v>300</v>
      </c>
      <c r="B347" s="20" t="s">
        <v>239</v>
      </c>
      <c r="C347" s="20">
        <v>-14.8420362112536</v>
      </c>
    </row>
    <row r="348" spans="1:3">
      <c r="A348" s="20" t="s">
        <v>300</v>
      </c>
      <c r="B348" s="20" t="s">
        <v>240</v>
      </c>
      <c r="C348" s="20">
        <v>-15.907192966183199</v>
      </c>
    </row>
    <row r="349" spans="1:3">
      <c r="A349" s="20" t="s">
        <v>300</v>
      </c>
      <c r="B349" s="20" t="s">
        <v>241</v>
      </c>
      <c r="C349" s="20">
        <v>-13.431533335296299</v>
      </c>
    </row>
    <row r="350" spans="1:3">
      <c r="A350" s="20" t="s">
        <v>300</v>
      </c>
      <c r="B350" s="20" t="s">
        <v>242</v>
      </c>
      <c r="C350" s="20">
        <v>-12.6520052541519</v>
      </c>
    </row>
    <row r="351" spans="1:3">
      <c r="A351" s="20" t="s">
        <v>300</v>
      </c>
      <c r="B351" s="20" t="s">
        <v>243</v>
      </c>
      <c r="C351" s="20">
        <v>-12.929629993141701</v>
      </c>
    </row>
    <row r="352" spans="1:3">
      <c r="A352" s="20" t="s">
        <v>301</v>
      </c>
      <c r="B352" s="20" t="s">
        <v>238</v>
      </c>
      <c r="C352" s="20">
        <v>-11.0845032606705</v>
      </c>
    </row>
    <row r="353" spans="1:3">
      <c r="A353" s="20" t="s">
        <v>301</v>
      </c>
      <c r="B353" s="20" t="s">
        <v>239</v>
      </c>
      <c r="C353" s="20">
        <v>-16.207057653516099</v>
      </c>
    </row>
    <row r="354" spans="1:3">
      <c r="A354" s="20" t="s">
        <v>301</v>
      </c>
      <c r="B354" s="20" t="s">
        <v>240</v>
      </c>
      <c r="C354" s="20">
        <v>-15.1054318022345</v>
      </c>
    </row>
    <row r="355" spans="1:3">
      <c r="A355" s="20" t="s">
        <v>301</v>
      </c>
      <c r="B355" s="20" t="s">
        <v>241</v>
      </c>
      <c r="C355" s="20">
        <v>-12.5506330903309</v>
      </c>
    </row>
    <row r="356" spans="1:3">
      <c r="A356" s="20" t="s">
        <v>301</v>
      </c>
      <c r="B356" s="20" t="s">
        <v>242</v>
      </c>
      <c r="C356" s="20">
        <v>-12.2510536065544</v>
      </c>
    </row>
    <row r="357" spans="1:3">
      <c r="A357" s="20" t="s">
        <v>301</v>
      </c>
      <c r="B357" s="20" t="s">
        <v>243</v>
      </c>
      <c r="C357" s="20">
        <v>-13.3660041682448</v>
      </c>
    </row>
    <row r="358" spans="1:3">
      <c r="A358" s="20" t="s">
        <v>302</v>
      </c>
      <c r="B358" s="20" t="s">
        <v>238</v>
      </c>
      <c r="C358" s="20">
        <v>-10.8068515374925</v>
      </c>
    </row>
    <row r="359" spans="1:3">
      <c r="A359" s="20" t="s">
        <v>302</v>
      </c>
      <c r="B359" s="20" t="s">
        <v>239</v>
      </c>
      <c r="C359" s="20">
        <v>-14.739941340492599</v>
      </c>
    </row>
    <row r="360" spans="1:3">
      <c r="A360" s="20" t="s">
        <v>302</v>
      </c>
      <c r="B360" s="20" t="s">
        <v>240</v>
      </c>
      <c r="C360" s="20">
        <v>-16.576319864356002</v>
      </c>
    </row>
    <row r="361" spans="1:3">
      <c r="A361" s="20" t="s">
        <v>302</v>
      </c>
      <c r="B361" s="20" t="s">
        <v>241</v>
      </c>
      <c r="C361" s="20">
        <v>-13.7628555790433</v>
      </c>
    </row>
    <row r="362" spans="1:3">
      <c r="A362" s="20" t="s">
        <v>302</v>
      </c>
      <c r="B362" s="20" t="s">
        <v>242</v>
      </c>
      <c r="C362" s="20">
        <v>-12.9125465104455</v>
      </c>
    </row>
    <row r="363" spans="1:3">
      <c r="A363" s="20" t="s">
        <v>302</v>
      </c>
      <c r="B363" s="20" t="s">
        <v>243</v>
      </c>
      <c r="C363" s="20">
        <v>-13.431252643057601</v>
      </c>
    </row>
    <row r="364" spans="1:3">
      <c r="A364" s="20" t="s">
        <v>303</v>
      </c>
      <c r="B364" s="20" t="s">
        <v>238</v>
      </c>
      <c r="C364" s="20">
        <v>-11.357325673545599</v>
      </c>
    </row>
    <row r="365" spans="1:3">
      <c r="A365" s="20" t="s">
        <v>303</v>
      </c>
      <c r="B365" s="20" t="s">
        <v>239</v>
      </c>
      <c r="C365" s="20">
        <v>-14.7295386175281</v>
      </c>
    </row>
    <row r="366" spans="1:3">
      <c r="A366" s="20" t="s">
        <v>303</v>
      </c>
      <c r="B366" s="20" t="s">
        <v>240</v>
      </c>
      <c r="C366" s="20">
        <v>-15.670623323394</v>
      </c>
    </row>
    <row r="367" spans="1:3">
      <c r="A367" s="20" t="s">
        <v>303</v>
      </c>
      <c r="B367" s="20" t="s">
        <v>241</v>
      </c>
      <c r="C367" s="20">
        <v>-12.5279375449499</v>
      </c>
    </row>
    <row r="368" spans="1:3">
      <c r="A368" s="20" t="s">
        <v>303</v>
      </c>
      <c r="B368" s="20" t="s">
        <v>242</v>
      </c>
      <c r="C368" s="20">
        <v>-11.7077602917446</v>
      </c>
    </row>
    <row r="369" spans="1:3">
      <c r="A369" s="20" t="s">
        <v>303</v>
      </c>
      <c r="B369" s="20" t="s">
        <v>243</v>
      </c>
      <c r="C369" s="20">
        <v>-13.0756085105322</v>
      </c>
    </row>
    <row r="370" spans="1:3">
      <c r="A370" s="20" t="s">
        <v>304</v>
      </c>
      <c r="B370" s="20" t="s">
        <v>238</v>
      </c>
      <c r="C370" s="20">
        <v>-11.692443656955</v>
      </c>
    </row>
    <row r="371" spans="1:3">
      <c r="A371" s="20" t="s">
        <v>304</v>
      </c>
      <c r="B371" s="20" t="s">
        <v>239</v>
      </c>
      <c r="C371" s="20">
        <v>-14.557648725134101</v>
      </c>
    </row>
    <row r="372" spans="1:3">
      <c r="A372" s="20" t="s">
        <v>304</v>
      </c>
      <c r="B372" s="20" t="s">
        <v>240</v>
      </c>
      <c r="C372" s="20">
        <v>-11.1199956654839</v>
      </c>
    </row>
    <row r="373" spans="1:3">
      <c r="A373" s="20" t="s">
        <v>304</v>
      </c>
      <c r="B373" s="20" t="s">
        <v>241</v>
      </c>
      <c r="C373" s="20">
        <v>-5.2919522813954796</v>
      </c>
    </row>
    <row r="374" spans="1:3">
      <c r="A374" s="20" t="s">
        <v>304</v>
      </c>
      <c r="B374" s="20" t="s">
        <v>242</v>
      </c>
      <c r="C374" s="20">
        <v>-8.0704197560341093</v>
      </c>
    </row>
    <row r="375" spans="1:3">
      <c r="A375" s="20" t="s">
        <v>304</v>
      </c>
      <c r="B375" s="20" t="s">
        <v>243</v>
      </c>
      <c r="C375" s="20">
        <v>-10.730302543765999</v>
      </c>
    </row>
    <row r="376" spans="1:3">
      <c r="A376" s="20" t="s">
        <v>305</v>
      </c>
      <c r="B376" s="20" t="s">
        <v>238</v>
      </c>
      <c r="C376" s="20">
        <v>-9.4065742331697599</v>
      </c>
    </row>
    <row r="377" spans="1:3">
      <c r="A377" s="20" t="s">
        <v>305</v>
      </c>
      <c r="B377" s="20" t="s">
        <v>239</v>
      </c>
      <c r="C377" s="20">
        <v>-11.989406231552699</v>
      </c>
    </row>
    <row r="378" spans="1:3">
      <c r="A378" s="20" t="s">
        <v>305</v>
      </c>
      <c r="B378" s="20" t="s">
        <v>240</v>
      </c>
      <c r="C378" s="20">
        <v>-9.4485285365730807</v>
      </c>
    </row>
    <row r="379" spans="1:3">
      <c r="A379" s="20" t="s">
        <v>305</v>
      </c>
      <c r="B379" s="20" t="s">
        <v>241</v>
      </c>
      <c r="C379" s="20">
        <v>-5.7254885095180201</v>
      </c>
    </row>
    <row r="380" spans="1:3">
      <c r="A380" s="20" t="s">
        <v>305</v>
      </c>
      <c r="B380" s="20" t="s">
        <v>242</v>
      </c>
      <c r="C380" s="20">
        <v>-9.3998028692775897</v>
      </c>
    </row>
    <row r="381" spans="1:3">
      <c r="A381" s="20" t="s">
        <v>305</v>
      </c>
      <c r="B381" s="20" t="s">
        <v>243</v>
      </c>
      <c r="C381" s="20">
        <v>-9.4438987908355898</v>
      </c>
    </row>
    <row r="382" spans="1:3">
      <c r="A382" s="20" t="s">
        <v>306</v>
      </c>
      <c r="B382" s="20" t="s">
        <v>238</v>
      </c>
      <c r="C382" s="20">
        <v>-8.3032616140757298</v>
      </c>
    </row>
    <row r="383" spans="1:3">
      <c r="A383" s="20" t="s">
        <v>306</v>
      </c>
      <c r="B383" s="20" t="s">
        <v>239</v>
      </c>
      <c r="C383" s="20">
        <v>-13.2630242388594</v>
      </c>
    </row>
    <row r="384" spans="1:3">
      <c r="A384" s="20" t="s">
        <v>306</v>
      </c>
      <c r="B384" s="20" t="s">
        <v>240</v>
      </c>
      <c r="C384" s="20">
        <v>-13.217269376466</v>
      </c>
    </row>
    <row r="385" spans="1:3">
      <c r="A385" s="20" t="s">
        <v>306</v>
      </c>
      <c r="B385" s="20" t="s">
        <v>241</v>
      </c>
      <c r="C385" s="20">
        <v>-11.9109504420297</v>
      </c>
    </row>
    <row r="386" spans="1:3">
      <c r="A386" s="20" t="s">
        <v>306</v>
      </c>
      <c r="B386" s="20" t="s">
        <v>242</v>
      </c>
      <c r="C386" s="20">
        <v>-11.2501207492082</v>
      </c>
    </row>
    <row r="387" spans="1:3">
      <c r="A387" s="20" t="s">
        <v>306</v>
      </c>
      <c r="B387" s="20" t="s">
        <v>243</v>
      </c>
      <c r="C387" s="20">
        <v>-11.290860164152701</v>
      </c>
    </row>
    <row r="388" spans="1:3">
      <c r="A388" s="20" t="s">
        <v>307</v>
      </c>
      <c r="B388" s="20" t="s">
        <v>238</v>
      </c>
      <c r="C388" s="20">
        <v>-9.2611750136286606</v>
      </c>
    </row>
    <row r="389" spans="1:3">
      <c r="A389" s="20" t="s">
        <v>307</v>
      </c>
      <c r="B389" s="20" t="s">
        <v>239</v>
      </c>
      <c r="C389" s="20">
        <v>-15.5469879896434</v>
      </c>
    </row>
    <row r="390" spans="1:3">
      <c r="A390" s="20" t="s">
        <v>307</v>
      </c>
      <c r="B390" s="20" t="s">
        <v>240</v>
      </c>
      <c r="C390" s="20">
        <v>-13.696660530163699</v>
      </c>
    </row>
    <row r="391" spans="1:3">
      <c r="A391" s="20" t="s">
        <v>307</v>
      </c>
      <c r="B391" s="20" t="s">
        <v>241</v>
      </c>
      <c r="C391" s="20">
        <v>-11.2659194134609</v>
      </c>
    </row>
    <row r="392" spans="1:3">
      <c r="A392" s="20" t="s">
        <v>307</v>
      </c>
      <c r="B392" s="20" t="s">
        <v>242</v>
      </c>
      <c r="C392" s="20">
        <v>-11.408876443831801</v>
      </c>
    </row>
    <row r="393" spans="1:3">
      <c r="A393" s="20" t="s">
        <v>307</v>
      </c>
      <c r="B393" s="20" t="s">
        <v>243</v>
      </c>
      <c r="C393" s="20">
        <v>-12.126800420670399</v>
      </c>
    </row>
    <row r="394" spans="1:3">
      <c r="A394" s="20" t="s">
        <v>308</v>
      </c>
      <c r="B394" s="20" t="s">
        <v>238</v>
      </c>
      <c r="C394" s="20">
        <v>-10.167529570114301</v>
      </c>
    </row>
    <row r="395" spans="1:3">
      <c r="A395" s="20" t="s">
        <v>308</v>
      </c>
      <c r="B395" s="20" t="s">
        <v>239</v>
      </c>
      <c r="C395" s="20">
        <v>-14.3904584892082</v>
      </c>
    </row>
    <row r="396" spans="1:3">
      <c r="A396" s="20" t="s">
        <v>308</v>
      </c>
      <c r="B396" s="20" t="s">
        <v>240</v>
      </c>
      <c r="C396" s="20">
        <v>-14.731653996926299</v>
      </c>
    </row>
    <row r="397" spans="1:3">
      <c r="A397" s="20" t="s">
        <v>308</v>
      </c>
      <c r="B397" s="20" t="s">
        <v>241</v>
      </c>
      <c r="C397" s="20">
        <v>-13.3168225562569</v>
      </c>
    </row>
    <row r="398" spans="1:3">
      <c r="A398" s="20" t="s">
        <v>308</v>
      </c>
      <c r="B398" s="20" t="s">
        <v>242</v>
      </c>
      <c r="C398" s="20">
        <v>-11.214448827295</v>
      </c>
    </row>
    <row r="399" spans="1:3">
      <c r="A399" s="20" t="s">
        <v>308</v>
      </c>
      <c r="B399" s="20" t="s">
        <v>243</v>
      </c>
      <c r="C399" s="20">
        <v>-12.566421168160501</v>
      </c>
    </row>
    <row r="400" spans="1:3">
      <c r="A400" s="20" t="s">
        <v>309</v>
      </c>
      <c r="B400" s="20" t="s">
        <v>238</v>
      </c>
      <c r="C400" s="20">
        <v>-10.8329023847719</v>
      </c>
    </row>
    <row r="401" spans="1:3">
      <c r="A401" s="20" t="s">
        <v>309</v>
      </c>
      <c r="B401" s="20" t="s">
        <v>239</v>
      </c>
      <c r="C401" s="20">
        <v>-14.7713788098187</v>
      </c>
    </row>
    <row r="402" spans="1:3">
      <c r="A402" s="20" t="s">
        <v>309</v>
      </c>
      <c r="B402" s="20" t="s">
        <v>240</v>
      </c>
      <c r="C402" s="20">
        <v>-17.0732060478046</v>
      </c>
    </row>
    <row r="403" spans="1:3">
      <c r="A403" s="20" t="s">
        <v>309</v>
      </c>
      <c r="B403" s="20" t="s">
        <v>241</v>
      </c>
      <c r="C403" s="20">
        <v>-15.070571858255599</v>
      </c>
    </row>
    <row r="404" spans="1:3">
      <c r="A404" s="20" t="s">
        <v>309</v>
      </c>
      <c r="B404" s="20" t="s">
        <v>242</v>
      </c>
      <c r="C404" s="20">
        <v>-10.686736141232901</v>
      </c>
    </row>
    <row r="405" spans="1:3">
      <c r="A405" s="20" t="s">
        <v>309</v>
      </c>
      <c r="B405" s="20" t="s">
        <v>243</v>
      </c>
      <c r="C405" s="20">
        <v>-13.412528110290401</v>
      </c>
    </row>
    <row r="406" spans="1:3">
      <c r="A406" s="20" t="s">
        <v>310</v>
      </c>
      <c r="B406" s="20" t="s">
        <v>238</v>
      </c>
      <c r="C406" s="20">
        <v>-10.3885551136029</v>
      </c>
    </row>
    <row r="407" spans="1:3">
      <c r="A407" s="20" t="s">
        <v>310</v>
      </c>
      <c r="B407" s="20" t="s">
        <v>239</v>
      </c>
      <c r="C407" s="20">
        <v>-12.1049505871303</v>
      </c>
    </row>
    <row r="408" spans="1:3">
      <c r="A408" s="20" t="s">
        <v>310</v>
      </c>
      <c r="B408" s="20" t="s">
        <v>240</v>
      </c>
      <c r="C408" s="20">
        <v>-9.87655445591278</v>
      </c>
    </row>
    <row r="409" spans="1:3">
      <c r="A409" s="20" t="s">
        <v>310</v>
      </c>
      <c r="B409" s="20" t="s">
        <v>241</v>
      </c>
      <c r="C409" s="20">
        <v>-7.29323778738733</v>
      </c>
    </row>
    <row r="410" spans="1:3">
      <c r="A410" s="20" t="s">
        <v>310</v>
      </c>
      <c r="B410" s="20" t="s">
        <v>242</v>
      </c>
      <c r="C410" s="20">
        <v>-10.6056456963911</v>
      </c>
    </row>
    <row r="411" spans="1:3">
      <c r="A411" s="20" t="s">
        <v>310</v>
      </c>
      <c r="B411" s="20" t="s">
        <v>243</v>
      </c>
      <c r="C411" s="20">
        <v>-10.2587600416923</v>
      </c>
    </row>
    <row r="412" spans="1:3">
      <c r="A412" s="20" t="s">
        <v>311</v>
      </c>
      <c r="B412" s="20" t="s">
        <v>238</v>
      </c>
      <c r="C412" s="20">
        <v>-5.5660051266974104</v>
      </c>
    </row>
    <row r="413" spans="1:3">
      <c r="A413" s="20" t="s">
        <v>311</v>
      </c>
      <c r="B413" s="20" t="s">
        <v>239</v>
      </c>
      <c r="C413" s="20">
        <v>-6.7147783895474404</v>
      </c>
    </row>
    <row r="414" spans="1:3">
      <c r="A414" s="20" t="s">
        <v>311</v>
      </c>
      <c r="B414" s="20" t="s">
        <v>240</v>
      </c>
      <c r="C414" s="20">
        <v>-3.6090954748984401</v>
      </c>
    </row>
    <row r="415" spans="1:3">
      <c r="A415" s="20" t="s">
        <v>311</v>
      </c>
      <c r="B415" s="20" t="s">
        <v>241</v>
      </c>
      <c r="C415" s="20">
        <v>-0.41708915059965401</v>
      </c>
    </row>
    <row r="416" spans="1:3">
      <c r="A416" s="20" t="s">
        <v>311</v>
      </c>
      <c r="B416" s="20" t="s">
        <v>242</v>
      </c>
      <c r="C416" s="20">
        <v>-6.18935820493384</v>
      </c>
    </row>
    <row r="417" spans="1:3">
      <c r="A417" s="20" t="s">
        <v>311</v>
      </c>
      <c r="B417" s="20" t="s">
        <v>243</v>
      </c>
      <c r="C417" s="20">
        <v>-4.8005687794157499</v>
      </c>
    </row>
    <row r="418" spans="1:3">
      <c r="A418" s="20" t="s">
        <v>312</v>
      </c>
      <c r="B418" s="20" t="s">
        <v>238</v>
      </c>
      <c r="C418" s="20">
        <v>-5.2434643799646699</v>
      </c>
    </row>
    <row r="419" spans="1:3">
      <c r="A419" s="20" t="s">
        <v>312</v>
      </c>
      <c r="B419" s="20" t="s">
        <v>239</v>
      </c>
      <c r="C419" s="20">
        <v>-6.4606127117286301</v>
      </c>
    </row>
    <row r="420" spans="1:3">
      <c r="A420" s="20" t="s">
        <v>312</v>
      </c>
      <c r="B420" s="20" t="s">
        <v>240</v>
      </c>
      <c r="C420" s="20">
        <v>-7.1652318818591203</v>
      </c>
    </row>
    <row r="421" spans="1:3">
      <c r="A421" s="20" t="s">
        <v>312</v>
      </c>
      <c r="B421" s="20" t="s">
        <v>241</v>
      </c>
      <c r="C421" s="20">
        <v>-6.8789685691387996</v>
      </c>
    </row>
    <row r="422" spans="1:3">
      <c r="A422" s="20" t="s">
        <v>312</v>
      </c>
      <c r="B422" s="20" t="s">
        <v>242</v>
      </c>
      <c r="C422" s="20">
        <v>-10.3908399855222</v>
      </c>
    </row>
    <row r="423" spans="1:3">
      <c r="A423" s="20" t="s">
        <v>312</v>
      </c>
      <c r="B423" s="20" t="s">
        <v>243</v>
      </c>
      <c r="C423" s="20">
        <v>-6.8512521976047598</v>
      </c>
    </row>
    <row r="424" spans="1:3">
      <c r="A424" s="20" t="s">
        <v>313</v>
      </c>
      <c r="B424" s="20" t="s">
        <v>238</v>
      </c>
      <c r="C424" s="20">
        <v>-9.7138591199967195</v>
      </c>
    </row>
    <row r="425" spans="1:3">
      <c r="A425" s="20" t="s">
        <v>313</v>
      </c>
      <c r="B425" s="20" t="s">
        <v>239</v>
      </c>
      <c r="C425" s="20">
        <v>-24.087490653211201</v>
      </c>
    </row>
    <row r="426" spans="1:3">
      <c r="A426" s="20" t="s">
        <v>313</v>
      </c>
      <c r="B426" s="20" t="s">
        <v>240</v>
      </c>
      <c r="C426" s="20">
        <v>-22.555692358779801</v>
      </c>
    </row>
    <row r="427" spans="1:3">
      <c r="A427" s="20" t="s">
        <v>313</v>
      </c>
      <c r="B427" s="20" t="s">
        <v>241</v>
      </c>
      <c r="C427" s="20">
        <v>-18.9018079446654</v>
      </c>
    </row>
    <row r="428" spans="1:3">
      <c r="A428" s="20" t="s">
        <v>313</v>
      </c>
      <c r="B428" s="20" t="s">
        <v>242</v>
      </c>
      <c r="C428" s="20">
        <v>-15.952757674184999</v>
      </c>
    </row>
    <row r="429" spans="1:3">
      <c r="A429" s="20" t="s">
        <v>313</v>
      </c>
      <c r="B429" s="20" t="s">
        <v>243</v>
      </c>
      <c r="C429" s="20">
        <v>-17.621198527220098</v>
      </c>
    </row>
    <row r="430" spans="1:3">
      <c r="A430" s="20" t="s">
        <v>314</v>
      </c>
      <c r="B430" s="20" t="s">
        <v>238</v>
      </c>
      <c r="C430" s="20">
        <v>-13.3534007016149</v>
      </c>
    </row>
    <row r="431" spans="1:3">
      <c r="A431" s="20" t="s">
        <v>314</v>
      </c>
      <c r="B431" s="20" t="s">
        <v>239</v>
      </c>
      <c r="C431" s="20">
        <v>-14.7634568684059</v>
      </c>
    </row>
    <row r="432" spans="1:3">
      <c r="A432" s="20" t="s">
        <v>314</v>
      </c>
      <c r="B432" s="20" t="s">
        <v>240</v>
      </c>
      <c r="C432" s="20">
        <v>-14.1530331892668</v>
      </c>
    </row>
    <row r="433" spans="1:3">
      <c r="A433" s="20" t="s">
        <v>314</v>
      </c>
      <c r="B433" s="20" t="s">
        <v>241</v>
      </c>
      <c r="C433" s="20">
        <v>-13.7528794563127</v>
      </c>
    </row>
    <row r="434" spans="1:3">
      <c r="A434" s="20" t="s">
        <v>314</v>
      </c>
      <c r="B434" s="20" t="s">
        <v>242</v>
      </c>
      <c r="C434" s="20">
        <v>-12.2515336036598</v>
      </c>
    </row>
    <row r="435" spans="1:3">
      <c r="A435" s="20" t="s">
        <v>314</v>
      </c>
      <c r="B435" s="20" t="s">
        <v>243</v>
      </c>
      <c r="C435" s="20">
        <v>-13.728418655093099</v>
      </c>
    </row>
    <row r="436" spans="1:3">
      <c r="A436" s="20" t="s">
        <v>315</v>
      </c>
      <c r="B436" s="20" t="s">
        <v>238</v>
      </c>
      <c r="C436" s="20">
        <v>-11.222256072002899</v>
      </c>
    </row>
    <row r="437" spans="1:3">
      <c r="A437" s="20" t="s">
        <v>315</v>
      </c>
      <c r="B437" s="20" t="s">
        <v>239</v>
      </c>
      <c r="C437" s="20">
        <v>-17.683181153499699</v>
      </c>
    </row>
    <row r="438" spans="1:3">
      <c r="A438" s="20" t="s">
        <v>315</v>
      </c>
      <c r="B438" s="20" t="s">
        <v>240</v>
      </c>
      <c r="C438" s="20">
        <v>-16.308068163763998</v>
      </c>
    </row>
    <row r="439" spans="1:3">
      <c r="A439" s="20" t="s">
        <v>315</v>
      </c>
      <c r="B439" s="20" t="s">
        <v>241</v>
      </c>
      <c r="C439" s="20">
        <v>-14.4584272058243</v>
      </c>
    </row>
    <row r="440" spans="1:3">
      <c r="A440" s="20" t="s">
        <v>315</v>
      </c>
      <c r="B440" s="20" t="s">
        <v>242</v>
      </c>
      <c r="C440" s="20">
        <v>-12.2515808455186</v>
      </c>
    </row>
    <row r="441" spans="1:3">
      <c r="A441" s="20" t="s">
        <v>315</v>
      </c>
      <c r="B441" s="20" t="s">
        <v>243</v>
      </c>
      <c r="C441" s="20">
        <v>-14.2686399908669</v>
      </c>
    </row>
    <row r="442" spans="1:3">
      <c r="A442" s="20" t="s">
        <v>316</v>
      </c>
      <c r="B442" s="20" t="s">
        <v>238</v>
      </c>
      <c r="C442" s="20">
        <v>-9.9583515437269607</v>
      </c>
    </row>
    <row r="443" spans="1:3">
      <c r="A443" s="20" t="s">
        <v>316</v>
      </c>
      <c r="B443" s="20" t="s">
        <v>239</v>
      </c>
      <c r="C443" s="20">
        <v>-15.880297824405501</v>
      </c>
    </row>
    <row r="444" spans="1:3">
      <c r="A444" s="20" t="s">
        <v>316</v>
      </c>
      <c r="B444" s="20" t="s">
        <v>240</v>
      </c>
      <c r="C444" s="20">
        <v>-16.830551025693701</v>
      </c>
    </row>
    <row r="445" spans="1:3">
      <c r="A445" s="20" t="s">
        <v>316</v>
      </c>
      <c r="B445" s="20" t="s">
        <v>241</v>
      </c>
      <c r="C445" s="20">
        <v>-15.4435080725366</v>
      </c>
    </row>
    <row r="446" spans="1:3">
      <c r="A446" s="20" t="s">
        <v>316</v>
      </c>
      <c r="B446" s="20" t="s">
        <v>242</v>
      </c>
      <c r="C446" s="20">
        <v>-13.150012134214901</v>
      </c>
    </row>
    <row r="447" spans="1:3">
      <c r="A447" s="20" t="s">
        <v>316</v>
      </c>
      <c r="B447" s="20" t="s">
        <v>243</v>
      </c>
      <c r="C447" s="20">
        <v>-13.820677129264499</v>
      </c>
    </row>
    <row r="448" spans="1:3">
      <c r="A448" s="20" t="s">
        <v>317</v>
      </c>
      <c r="B448" s="20" t="s">
        <v>238</v>
      </c>
      <c r="C448" s="20">
        <v>-11.590085769823901</v>
      </c>
    </row>
    <row r="449" spans="1:3">
      <c r="A449" s="20" t="s">
        <v>317</v>
      </c>
      <c r="B449" s="20" t="s">
        <v>239</v>
      </c>
      <c r="C449" s="20">
        <v>-15.116480306453999</v>
      </c>
    </row>
    <row r="450" spans="1:3">
      <c r="A450" s="20" t="s">
        <v>317</v>
      </c>
      <c r="B450" s="20" t="s">
        <v>240</v>
      </c>
      <c r="C450" s="20">
        <v>-17.041967579341399</v>
      </c>
    </row>
    <row r="451" spans="1:3">
      <c r="A451" s="20" t="s">
        <v>317</v>
      </c>
      <c r="B451" s="20" t="s">
        <v>241</v>
      </c>
      <c r="C451" s="20">
        <v>-14.904283492535599</v>
      </c>
    </row>
    <row r="452" spans="1:3">
      <c r="A452" s="20" t="s">
        <v>317</v>
      </c>
      <c r="B452" s="20" t="s">
        <v>242</v>
      </c>
      <c r="C452" s="20">
        <v>-13.0556303199946</v>
      </c>
    </row>
    <row r="453" spans="1:3">
      <c r="A453" s="20" t="s">
        <v>317</v>
      </c>
      <c r="B453" s="20" t="s">
        <v>243</v>
      </c>
      <c r="C453" s="20">
        <v>-14.032842035221201</v>
      </c>
    </row>
    <row r="454" spans="1:3">
      <c r="A454" s="20" t="s">
        <v>318</v>
      </c>
      <c r="B454" s="20" t="s">
        <v>238</v>
      </c>
      <c r="C454" s="20">
        <v>-11.511406425597899</v>
      </c>
    </row>
    <row r="455" spans="1:3">
      <c r="A455" s="20" t="s">
        <v>318</v>
      </c>
      <c r="B455" s="20" t="s">
        <v>239</v>
      </c>
      <c r="C455" s="20">
        <v>-12.677668365198199</v>
      </c>
    </row>
    <row r="456" spans="1:3">
      <c r="A456" s="20" t="s">
        <v>318</v>
      </c>
      <c r="B456" s="20" t="s">
        <v>240</v>
      </c>
      <c r="C456" s="20">
        <v>-12.749920921194001</v>
      </c>
    </row>
    <row r="457" spans="1:3">
      <c r="A457" s="20" t="s">
        <v>318</v>
      </c>
      <c r="B457" s="20" t="s">
        <v>241</v>
      </c>
      <c r="C457" s="20">
        <v>-8.9443372897210605</v>
      </c>
    </row>
    <row r="458" spans="1:3">
      <c r="A458" s="20" t="s">
        <v>318</v>
      </c>
      <c r="B458" s="20" t="s">
        <v>242</v>
      </c>
      <c r="C458" s="20">
        <v>-7.4906247437057996</v>
      </c>
    </row>
    <row r="459" spans="1:3">
      <c r="A459" s="20" t="s">
        <v>318</v>
      </c>
      <c r="B459" s="20" t="s">
        <v>243</v>
      </c>
      <c r="C459" s="20">
        <v>-10.969379756517</v>
      </c>
    </row>
    <row r="460" spans="1:3">
      <c r="A460" s="20" t="s">
        <v>319</v>
      </c>
      <c r="B460" s="20" t="s">
        <v>238</v>
      </c>
      <c r="C460" s="20">
        <v>-8.1977275323905197</v>
      </c>
    </row>
    <row r="461" spans="1:3">
      <c r="A461" s="20" t="s">
        <v>319</v>
      </c>
      <c r="B461" s="20" t="s">
        <v>239</v>
      </c>
      <c r="C461" s="20">
        <v>-12.4245365427191</v>
      </c>
    </row>
    <row r="462" spans="1:3">
      <c r="A462" s="20" t="s">
        <v>319</v>
      </c>
      <c r="B462" s="20" t="s">
        <v>240</v>
      </c>
      <c r="C462" s="20">
        <v>-13.895488116541101</v>
      </c>
    </row>
    <row r="463" spans="1:3">
      <c r="A463" s="20" t="s">
        <v>319</v>
      </c>
      <c r="B463" s="20" t="s">
        <v>241</v>
      </c>
      <c r="C463" s="20">
        <v>-10.8482960592209</v>
      </c>
    </row>
    <row r="464" spans="1:3">
      <c r="A464" s="20" t="s">
        <v>319</v>
      </c>
      <c r="B464" s="20" t="s">
        <v>242</v>
      </c>
      <c r="C464" s="20">
        <v>-9.3515590354570204</v>
      </c>
    </row>
    <row r="465" spans="1:3">
      <c r="A465" s="20" t="s">
        <v>319</v>
      </c>
      <c r="B465" s="20" t="s">
        <v>243</v>
      </c>
      <c r="C465" s="20">
        <v>-10.6953817188302</v>
      </c>
    </row>
    <row r="466" spans="1:3">
      <c r="A466" s="20" t="s">
        <v>320</v>
      </c>
      <c r="B466" s="20" t="s">
        <v>238</v>
      </c>
      <c r="C466" s="20">
        <v>-7.49941328883693</v>
      </c>
    </row>
    <row r="467" spans="1:3">
      <c r="A467" s="20" t="s">
        <v>320</v>
      </c>
      <c r="B467" s="20" t="s">
        <v>239</v>
      </c>
      <c r="C467" s="20">
        <v>-11.9306063025975</v>
      </c>
    </row>
    <row r="468" spans="1:3">
      <c r="A468" s="20" t="s">
        <v>320</v>
      </c>
      <c r="B468" s="20" t="s">
        <v>240</v>
      </c>
      <c r="C468" s="20">
        <v>-13.853184416406499</v>
      </c>
    </row>
    <row r="469" spans="1:3">
      <c r="A469" s="20" t="s">
        <v>320</v>
      </c>
      <c r="B469" s="20" t="s">
        <v>241</v>
      </c>
      <c r="C469" s="20">
        <v>-11.0947147921378</v>
      </c>
    </row>
    <row r="470" spans="1:3">
      <c r="A470" s="20" t="s">
        <v>320</v>
      </c>
      <c r="B470" s="20" t="s">
        <v>242</v>
      </c>
      <c r="C470" s="20">
        <v>-10.347693654390801</v>
      </c>
    </row>
    <row r="471" spans="1:3">
      <c r="A471" s="20" t="s">
        <v>320</v>
      </c>
      <c r="B471" s="20" t="s">
        <v>243</v>
      </c>
      <c r="C471" s="20">
        <v>-10.5483943022411</v>
      </c>
    </row>
    <row r="472" spans="1:3">
      <c r="A472" s="20" t="s">
        <v>321</v>
      </c>
      <c r="B472" s="20" t="s">
        <v>238</v>
      </c>
      <c r="C472" s="20">
        <v>-10.1456013868859</v>
      </c>
    </row>
    <row r="473" spans="1:3">
      <c r="A473" s="20" t="s">
        <v>321</v>
      </c>
      <c r="B473" s="20" t="s">
        <v>239</v>
      </c>
      <c r="C473" s="20">
        <v>-13.684902897327801</v>
      </c>
    </row>
    <row r="474" spans="1:3">
      <c r="A474" s="20" t="s">
        <v>321</v>
      </c>
      <c r="B474" s="20" t="s">
        <v>240</v>
      </c>
      <c r="C474" s="20">
        <v>-15.199809213068299</v>
      </c>
    </row>
    <row r="475" spans="1:3">
      <c r="A475" s="20" t="s">
        <v>321</v>
      </c>
      <c r="B475" s="20" t="s">
        <v>241</v>
      </c>
      <c r="C475" s="20">
        <v>-13.328745075917499</v>
      </c>
    </row>
    <row r="476" spans="1:3">
      <c r="A476" s="20" t="s">
        <v>321</v>
      </c>
      <c r="B476" s="20" t="s">
        <v>242</v>
      </c>
      <c r="C476" s="20">
        <v>-10.749981003005299</v>
      </c>
    </row>
    <row r="477" spans="1:3">
      <c r="A477" s="20" t="s">
        <v>321</v>
      </c>
      <c r="B477" s="20" t="s">
        <v>243</v>
      </c>
      <c r="C477" s="20">
        <v>-12.386161381337301</v>
      </c>
    </row>
    <row r="478" spans="1:3">
      <c r="A478" s="20" t="s">
        <v>322</v>
      </c>
      <c r="B478" s="20" t="s">
        <v>238</v>
      </c>
      <c r="C478" s="20">
        <v>-9.4961535986458294</v>
      </c>
    </row>
    <row r="479" spans="1:3">
      <c r="A479" s="20" t="s">
        <v>322</v>
      </c>
      <c r="B479" s="20" t="s">
        <v>239</v>
      </c>
      <c r="C479" s="20">
        <v>-12.1528795416385</v>
      </c>
    </row>
    <row r="480" spans="1:3">
      <c r="A480" s="20" t="s">
        <v>322</v>
      </c>
      <c r="B480" s="20" t="s">
        <v>240</v>
      </c>
      <c r="C480" s="20">
        <v>-12.7367674286225</v>
      </c>
    </row>
    <row r="481" spans="1:3">
      <c r="A481" s="20" t="s">
        <v>322</v>
      </c>
      <c r="B481" s="20" t="s">
        <v>241</v>
      </c>
      <c r="C481" s="20">
        <v>-10.908354432342099</v>
      </c>
    </row>
    <row r="482" spans="1:3">
      <c r="A482" s="20" t="s">
        <v>322</v>
      </c>
      <c r="B482" s="20" t="s">
        <v>242</v>
      </c>
      <c r="C482" s="20">
        <v>-9.5072892316254691</v>
      </c>
    </row>
    <row r="483" spans="1:3">
      <c r="A483" s="20" t="s">
        <v>322</v>
      </c>
      <c r="B483" s="20" t="s">
        <v>243</v>
      </c>
      <c r="C483" s="20">
        <v>-10.869915353357801</v>
      </c>
    </row>
    <row r="484" spans="1:3">
      <c r="A484" s="20" t="s">
        <v>323</v>
      </c>
      <c r="B484" s="20" t="s">
        <v>238</v>
      </c>
      <c r="C484" s="20">
        <v>-7.6348208192940703</v>
      </c>
    </row>
    <row r="485" spans="1:3">
      <c r="A485" s="20" t="s">
        <v>323</v>
      </c>
      <c r="B485" s="20" t="s">
        <v>239</v>
      </c>
      <c r="C485" s="20">
        <v>-12.5262093315862</v>
      </c>
    </row>
    <row r="486" spans="1:3">
      <c r="A486" s="20" t="s">
        <v>323</v>
      </c>
      <c r="B486" s="20" t="s">
        <v>240</v>
      </c>
      <c r="C486" s="20">
        <v>-12.4543751252071</v>
      </c>
    </row>
    <row r="487" spans="1:3">
      <c r="A487" s="20" t="s">
        <v>323</v>
      </c>
      <c r="B487" s="20" t="s">
        <v>241</v>
      </c>
      <c r="C487" s="20">
        <v>-9.7298485707922993</v>
      </c>
    </row>
    <row r="488" spans="1:3">
      <c r="A488" s="20" t="s">
        <v>323</v>
      </c>
      <c r="B488" s="20" t="s">
        <v>242</v>
      </c>
      <c r="C488" s="20">
        <v>-8.3329438640181905</v>
      </c>
    </row>
    <row r="489" spans="1:3">
      <c r="A489" s="20" t="s">
        <v>323</v>
      </c>
      <c r="B489" s="20" t="s">
        <v>243</v>
      </c>
      <c r="C489" s="20">
        <v>-10.0115005195847</v>
      </c>
    </row>
    <row r="490" spans="1:3">
      <c r="A490" s="20" t="s">
        <v>324</v>
      </c>
      <c r="B490" s="20" t="s">
        <v>238</v>
      </c>
      <c r="C490" s="20">
        <v>-7.9442567235046901</v>
      </c>
    </row>
    <row r="491" spans="1:3">
      <c r="A491" s="20" t="s">
        <v>324</v>
      </c>
      <c r="B491" s="20" t="s">
        <v>239</v>
      </c>
      <c r="C491" s="20">
        <v>-8.4998640212224004</v>
      </c>
    </row>
    <row r="492" spans="1:3">
      <c r="A492" s="20" t="s">
        <v>324</v>
      </c>
      <c r="B492" s="20" t="s">
        <v>240</v>
      </c>
      <c r="C492" s="20">
        <v>-8.8506128529933203</v>
      </c>
    </row>
    <row r="493" spans="1:3">
      <c r="A493" s="20" t="s">
        <v>324</v>
      </c>
      <c r="B493" s="20" t="s">
        <v>241</v>
      </c>
      <c r="C493" s="20">
        <v>-5.4292007624540597</v>
      </c>
    </row>
    <row r="494" spans="1:3">
      <c r="A494" s="20" t="s">
        <v>324</v>
      </c>
      <c r="B494" s="20" t="s">
        <v>242</v>
      </c>
      <c r="C494" s="20">
        <v>-7.2218450123854598</v>
      </c>
    </row>
    <row r="495" spans="1:3">
      <c r="A495" s="20" t="s">
        <v>324</v>
      </c>
      <c r="B495" s="20" t="s">
        <v>243</v>
      </c>
      <c r="C495" s="20">
        <v>-7.6908077821045504</v>
      </c>
    </row>
    <row r="496" spans="1:3">
      <c r="A496" s="20" t="s">
        <v>325</v>
      </c>
      <c r="B496" s="20" t="s">
        <v>238</v>
      </c>
      <c r="C496" s="20">
        <v>-6.1879220738706397</v>
      </c>
    </row>
    <row r="497" spans="1:3">
      <c r="A497" s="20" t="s">
        <v>325</v>
      </c>
      <c r="B497" s="20" t="s">
        <v>239</v>
      </c>
      <c r="C497" s="20">
        <v>-9.0442523658496494</v>
      </c>
    </row>
    <row r="498" spans="1:3">
      <c r="A498" s="20" t="s">
        <v>325</v>
      </c>
      <c r="B498" s="20" t="s">
        <v>240</v>
      </c>
      <c r="C498" s="20">
        <v>-6.9157585256244998</v>
      </c>
    </row>
    <row r="499" spans="1:3">
      <c r="A499" s="20" t="s">
        <v>325</v>
      </c>
      <c r="B499" s="20" t="s">
        <v>241</v>
      </c>
      <c r="C499" s="20">
        <v>-5.0621745336658597</v>
      </c>
    </row>
    <row r="500" spans="1:3">
      <c r="A500" s="20" t="s">
        <v>325</v>
      </c>
      <c r="B500" s="20" t="s">
        <v>242</v>
      </c>
      <c r="C500" s="20">
        <v>-6.0813475578247003</v>
      </c>
    </row>
    <row r="501" spans="1:3">
      <c r="A501" s="20" t="s">
        <v>325</v>
      </c>
      <c r="B501" s="20" t="s">
        <v>243</v>
      </c>
      <c r="C501" s="20">
        <v>-6.8049807557886703</v>
      </c>
    </row>
    <row r="502" spans="1:3">
      <c r="A502" s="20" t="s">
        <v>326</v>
      </c>
      <c r="B502" s="20" t="s">
        <v>238</v>
      </c>
      <c r="C502" s="20">
        <v>-4.8089249257623701</v>
      </c>
    </row>
    <row r="503" spans="1:3">
      <c r="A503" s="20" t="s">
        <v>326</v>
      </c>
      <c r="B503" s="20" t="s">
        <v>239</v>
      </c>
      <c r="C503" s="20">
        <v>-7.8681007580298399</v>
      </c>
    </row>
    <row r="504" spans="1:3">
      <c r="A504" s="20" t="s">
        <v>326</v>
      </c>
      <c r="B504" s="20" t="s">
        <v>240</v>
      </c>
      <c r="C504" s="20">
        <v>-8.1953062784206097</v>
      </c>
    </row>
    <row r="505" spans="1:3">
      <c r="A505" s="20" t="s">
        <v>326</v>
      </c>
      <c r="B505" s="20" t="s">
        <v>241</v>
      </c>
      <c r="C505" s="20">
        <v>-4.54134056954579</v>
      </c>
    </row>
    <row r="506" spans="1:3">
      <c r="A506" s="20" t="s">
        <v>326</v>
      </c>
      <c r="B506" s="20" t="s">
        <v>242</v>
      </c>
      <c r="C506" s="20">
        <v>-7.3547935632917003</v>
      </c>
    </row>
    <row r="507" spans="1:3">
      <c r="A507" s="20" t="s">
        <v>326</v>
      </c>
      <c r="B507" s="20" t="s">
        <v>243</v>
      </c>
      <c r="C507" s="20">
        <v>-6.3942412813621603</v>
      </c>
    </row>
    <row r="508" spans="1:3">
      <c r="A508" s="20" t="s">
        <v>327</v>
      </c>
      <c r="B508" s="20" t="s">
        <v>238</v>
      </c>
      <c r="C508" s="20">
        <v>-5.8263345159608697</v>
      </c>
    </row>
    <row r="509" spans="1:3">
      <c r="A509" s="20" t="s">
        <v>327</v>
      </c>
      <c r="B509" s="20" t="s">
        <v>239</v>
      </c>
      <c r="C509" s="20">
        <v>-13.427356548729501</v>
      </c>
    </row>
    <row r="510" spans="1:3">
      <c r="A510" s="20" t="s">
        <v>327</v>
      </c>
      <c r="B510" s="20" t="s">
        <v>240</v>
      </c>
      <c r="C510" s="20">
        <v>-12.697946010519001</v>
      </c>
    </row>
    <row r="511" spans="1:3">
      <c r="A511" s="20" t="s">
        <v>327</v>
      </c>
      <c r="B511" s="20" t="s">
        <v>241</v>
      </c>
      <c r="C511" s="20">
        <v>-12.0776793311127</v>
      </c>
    </row>
    <row r="512" spans="1:3">
      <c r="A512" s="20" t="s">
        <v>327</v>
      </c>
      <c r="B512" s="20" t="s">
        <v>242</v>
      </c>
      <c r="C512" s="20">
        <v>-10.541044055297901</v>
      </c>
    </row>
    <row r="513" spans="1:3">
      <c r="A513" s="20" t="s">
        <v>327</v>
      </c>
      <c r="B513" s="20" t="s">
        <v>243</v>
      </c>
      <c r="C513" s="20">
        <v>-10.4581526441214</v>
      </c>
    </row>
    <row r="514" spans="1:3">
      <c r="A514" s="20" t="s">
        <v>328</v>
      </c>
      <c r="B514" s="20" t="s">
        <v>238</v>
      </c>
      <c r="C514" s="20">
        <v>-5.9002178072041502</v>
      </c>
    </row>
    <row r="515" spans="1:3">
      <c r="A515" s="20" t="s">
        <v>328</v>
      </c>
      <c r="B515" s="20" t="s">
        <v>239</v>
      </c>
      <c r="C515" s="20">
        <v>-11.8919730981857</v>
      </c>
    </row>
    <row r="516" spans="1:3">
      <c r="A516" s="20" t="s">
        <v>328</v>
      </c>
      <c r="B516" s="20" t="s">
        <v>240</v>
      </c>
      <c r="C516" s="20">
        <v>-12.9741273473429</v>
      </c>
    </row>
    <row r="517" spans="1:3">
      <c r="A517" s="20" t="s">
        <v>328</v>
      </c>
      <c r="B517" s="20" t="s">
        <v>241</v>
      </c>
      <c r="C517" s="20">
        <v>-10.2096409768137</v>
      </c>
    </row>
    <row r="518" spans="1:3">
      <c r="A518" s="20" t="s">
        <v>328</v>
      </c>
      <c r="B518" s="20" t="s">
        <v>242</v>
      </c>
      <c r="C518" s="20">
        <v>-9.7531017844282193</v>
      </c>
    </row>
    <row r="519" spans="1:3">
      <c r="A519" s="20" t="s">
        <v>328</v>
      </c>
      <c r="B519" s="20" t="s">
        <v>243</v>
      </c>
      <c r="C519" s="20">
        <v>-9.7098845461665402</v>
      </c>
    </row>
    <row r="520" spans="1:3">
      <c r="A520" s="20" t="s">
        <v>329</v>
      </c>
      <c r="B520" s="20" t="s">
        <v>238</v>
      </c>
      <c r="C520" s="20">
        <v>-6.6021320910030701</v>
      </c>
    </row>
    <row r="521" spans="1:3">
      <c r="A521" s="20" t="s">
        <v>329</v>
      </c>
      <c r="B521" s="20" t="s">
        <v>239</v>
      </c>
      <c r="C521" s="20">
        <v>-12.8528392458513</v>
      </c>
    </row>
    <row r="522" spans="1:3">
      <c r="A522" s="20" t="s">
        <v>329</v>
      </c>
      <c r="B522" s="20" t="s">
        <v>240</v>
      </c>
      <c r="C522" s="20">
        <v>-10.114328789585301</v>
      </c>
    </row>
    <row r="523" spans="1:3">
      <c r="A523" s="20" t="s">
        <v>329</v>
      </c>
      <c r="B523" s="20" t="s">
        <v>241</v>
      </c>
      <c r="C523" s="20">
        <v>-9.8873735144546995</v>
      </c>
    </row>
    <row r="524" spans="1:3">
      <c r="A524" s="20" t="s">
        <v>329</v>
      </c>
      <c r="B524" s="20" t="s">
        <v>242</v>
      </c>
      <c r="C524" s="20">
        <v>-8.1138306437791794</v>
      </c>
    </row>
    <row r="525" spans="1:3">
      <c r="A525" s="20" t="s">
        <v>329</v>
      </c>
      <c r="B525" s="20" t="s">
        <v>243</v>
      </c>
      <c r="C525" s="20">
        <v>-9.4450005077801595</v>
      </c>
    </row>
    <row r="526" spans="1:3">
      <c r="A526" s="20" t="s">
        <v>330</v>
      </c>
      <c r="B526" s="20" t="s">
        <v>238</v>
      </c>
      <c r="C526" s="20">
        <v>-6.4365016603507303</v>
      </c>
    </row>
    <row r="527" spans="1:3">
      <c r="A527" s="20" t="s">
        <v>330</v>
      </c>
      <c r="B527" s="20" t="s">
        <v>239</v>
      </c>
      <c r="C527" s="20">
        <v>-8.9081804596560694</v>
      </c>
    </row>
    <row r="528" spans="1:3">
      <c r="A528" s="20" t="s">
        <v>330</v>
      </c>
      <c r="B528" s="20" t="s">
        <v>240</v>
      </c>
      <c r="C528" s="20">
        <v>-10.452708700835601</v>
      </c>
    </row>
    <row r="529" spans="1:3">
      <c r="A529" s="20" t="s">
        <v>330</v>
      </c>
      <c r="B529" s="20" t="s">
        <v>241</v>
      </c>
      <c r="C529" s="20">
        <v>-9.1125467927111892</v>
      </c>
    </row>
    <row r="530" spans="1:3">
      <c r="A530" s="20" t="s">
        <v>330</v>
      </c>
      <c r="B530" s="20" t="s">
        <v>242</v>
      </c>
      <c r="C530" s="20">
        <v>-8.8454025436173502</v>
      </c>
    </row>
    <row r="531" spans="1:3">
      <c r="A531" s="20" t="s">
        <v>330</v>
      </c>
      <c r="B531" s="20" t="s">
        <v>243</v>
      </c>
      <c r="C531" s="20">
        <v>-8.4374237877842297</v>
      </c>
    </row>
    <row r="532" spans="1:3">
      <c r="A532" s="20" t="s">
        <v>331</v>
      </c>
      <c r="B532" s="20" t="s">
        <v>238</v>
      </c>
      <c r="C532" s="20">
        <v>-6.5249096753776099</v>
      </c>
    </row>
    <row r="533" spans="1:3">
      <c r="A533" s="20" t="s">
        <v>331</v>
      </c>
      <c r="B533" s="20" t="s">
        <v>239</v>
      </c>
      <c r="C533" s="20">
        <v>-8.4844340801100806</v>
      </c>
    </row>
    <row r="534" spans="1:3">
      <c r="A534" s="20" t="s">
        <v>331</v>
      </c>
      <c r="B534" s="20" t="s">
        <v>240</v>
      </c>
      <c r="C534" s="20">
        <v>-9.4847763382247301</v>
      </c>
    </row>
    <row r="535" spans="1:3">
      <c r="A535" s="20" t="s">
        <v>331</v>
      </c>
      <c r="B535" s="20" t="s">
        <v>241</v>
      </c>
      <c r="C535" s="20">
        <v>-10.0602723844694</v>
      </c>
    </row>
    <row r="536" spans="1:3">
      <c r="A536" s="20" t="s">
        <v>331</v>
      </c>
      <c r="B536" s="20" t="s">
        <v>242</v>
      </c>
      <c r="C536" s="20">
        <v>-8.1192651697954901</v>
      </c>
    </row>
    <row r="537" spans="1:3">
      <c r="A537" s="20" t="s">
        <v>331</v>
      </c>
      <c r="B537" s="20" t="s">
        <v>243</v>
      </c>
      <c r="C537" s="20">
        <v>-8.2681752926771797</v>
      </c>
    </row>
    <row r="538" spans="1:3">
      <c r="A538" s="20" t="s">
        <v>332</v>
      </c>
      <c r="B538" s="20" t="s">
        <v>238</v>
      </c>
      <c r="C538" s="20">
        <v>-6.7725548553037296</v>
      </c>
    </row>
    <row r="539" spans="1:3">
      <c r="A539" s="20" t="s">
        <v>332</v>
      </c>
      <c r="B539" s="20" t="s">
        <v>239</v>
      </c>
      <c r="C539" s="20">
        <v>-9.1174938351022803</v>
      </c>
    </row>
    <row r="540" spans="1:3">
      <c r="A540" s="20" t="s">
        <v>332</v>
      </c>
      <c r="B540" s="20" t="s">
        <v>240</v>
      </c>
      <c r="C540" s="20">
        <v>-7.4475674271828503</v>
      </c>
    </row>
    <row r="541" spans="1:3">
      <c r="A541" s="20" t="s">
        <v>332</v>
      </c>
      <c r="B541" s="20" t="s">
        <v>241</v>
      </c>
      <c r="C541" s="20">
        <v>-6.0675456004393604</v>
      </c>
    </row>
    <row r="542" spans="1:3">
      <c r="A542" s="20" t="s">
        <v>332</v>
      </c>
      <c r="B542" s="20" t="s">
        <v>242</v>
      </c>
      <c r="C542" s="20">
        <v>-6.0479897078268703</v>
      </c>
    </row>
    <row r="543" spans="1:3">
      <c r="A543" s="20" t="s">
        <v>332</v>
      </c>
      <c r="B543" s="20" t="s">
        <v>243</v>
      </c>
      <c r="C543" s="20">
        <v>-7.2340616405012996</v>
      </c>
    </row>
    <row r="544" spans="1:3">
      <c r="A544" s="20" t="s">
        <v>333</v>
      </c>
      <c r="B544" s="20" t="s">
        <v>238</v>
      </c>
      <c r="C544" s="20">
        <v>-6.8187840191148501</v>
      </c>
    </row>
    <row r="545" spans="1:3">
      <c r="A545" s="20" t="s">
        <v>333</v>
      </c>
      <c r="B545" s="20" t="s">
        <v>239</v>
      </c>
      <c r="C545" s="20">
        <v>-9.9513024900028402</v>
      </c>
    </row>
    <row r="546" spans="1:3">
      <c r="A546" s="20" t="s">
        <v>333</v>
      </c>
      <c r="B546" s="20" t="s">
        <v>240</v>
      </c>
      <c r="C546" s="20">
        <v>-6.7543378274975296</v>
      </c>
    </row>
    <row r="547" spans="1:3">
      <c r="A547" s="20" t="s">
        <v>333</v>
      </c>
      <c r="B547" s="20" t="s">
        <v>241</v>
      </c>
      <c r="C547" s="20">
        <v>-5.4432933429353501</v>
      </c>
    </row>
    <row r="548" spans="1:3">
      <c r="A548" s="20" t="s">
        <v>333</v>
      </c>
      <c r="B548" s="20" t="s">
        <v>242</v>
      </c>
      <c r="C548" s="20">
        <v>-7.46452889844584</v>
      </c>
    </row>
    <row r="549" spans="1:3">
      <c r="A549" s="20" t="s">
        <v>333</v>
      </c>
      <c r="B549" s="20" t="s">
        <v>243</v>
      </c>
      <c r="C549" s="20">
        <v>-7.4574379160985096</v>
      </c>
    </row>
    <row r="550" spans="1:3">
      <c r="A550" s="20" t="s">
        <v>334</v>
      </c>
      <c r="B550" s="20" t="s">
        <v>238</v>
      </c>
      <c r="C550" s="20">
        <v>-6.8874588669506203</v>
      </c>
    </row>
    <row r="551" spans="1:3">
      <c r="A551" s="20" t="s">
        <v>334</v>
      </c>
      <c r="B551" s="20" t="s">
        <v>239</v>
      </c>
      <c r="C551" s="20">
        <v>-11.4018022809272</v>
      </c>
    </row>
    <row r="552" spans="1:3">
      <c r="A552" s="20" t="s">
        <v>334</v>
      </c>
      <c r="B552" s="20" t="s">
        <v>240</v>
      </c>
      <c r="C552" s="20">
        <v>-12.8151079655307</v>
      </c>
    </row>
    <row r="553" spans="1:3">
      <c r="A553" s="20" t="s">
        <v>334</v>
      </c>
      <c r="B553" s="20" t="s">
        <v>241</v>
      </c>
      <c r="C553" s="20">
        <v>-10.5239638935863</v>
      </c>
    </row>
    <row r="554" spans="1:3">
      <c r="A554" s="20" t="s">
        <v>334</v>
      </c>
      <c r="B554" s="20" t="s">
        <v>242</v>
      </c>
      <c r="C554" s="20">
        <v>-10.3143366939707</v>
      </c>
    </row>
    <row r="555" spans="1:3">
      <c r="A555" s="20" t="s">
        <v>334</v>
      </c>
      <c r="B555" s="20" t="s">
        <v>243</v>
      </c>
      <c r="C555" s="20">
        <v>-9.9863307348674208</v>
      </c>
    </row>
    <row r="556" spans="1:3">
      <c r="A556" s="20" t="s">
        <v>335</v>
      </c>
      <c r="B556" s="20" t="s">
        <v>238</v>
      </c>
      <c r="C556" s="20">
        <v>-7.98595500113138</v>
      </c>
    </row>
    <row r="557" spans="1:3">
      <c r="A557" s="20" t="s">
        <v>335</v>
      </c>
      <c r="B557" s="20" t="s">
        <v>239</v>
      </c>
      <c r="C557" s="20">
        <v>-12.716773448125901</v>
      </c>
    </row>
    <row r="558" spans="1:3">
      <c r="A558" s="20" t="s">
        <v>335</v>
      </c>
      <c r="B558" s="20" t="s">
        <v>240</v>
      </c>
      <c r="C558" s="20">
        <v>-9.8302949926706802</v>
      </c>
    </row>
    <row r="559" spans="1:3">
      <c r="A559" s="20" t="s">
        <v>335</v>
      </c>
      <c r="B559" s="20" t="s">
        <v>241</v>
      </c>
      <c r="C559" s="20">
        <v>-10.443335336189399</v>
      </c>
    </row>
    <row r="560" spans="1:3">
      <c r="A560" s="20" t="s">
        <v>335</v>
      </c>
      <c r="B560" s="20" t="s">
        <v>242</v>
      </c>
      <c r="C560" s="20">
        <v>-9.0001700161377602</v>
      </c>
    </row>
    <row r="561" spans="1:3">
      <c r="A561" s="20" t="s">
        <v>335</v>
      </c>
      <c r="B561" s="20" t="s">
        <v>243</v>
      </c>
      <c r="C561" s="20">
        <v>-9.9950956071775998</v>
      </c>
    </row>
    <row r="562" spans="1:3">
      <c r="A562" s="20" t="s">
        <v>336</v>
      </c>
      <c r="B562" s="20" t="s">
        <v>238</v>
      </c>
      <c r="C562" s="20">
        <v>-8.6107779399723405</v>
      </c>
    </row>
    <row r="563" spans="1:3">
      <c r="A563" s="20" t="s">
        <v>336</v>
      </c>
      <c r="B563" s="20" t="s">
        <v>239</v>
      </c>
      <c r="C563" s="20">
        <v>-11.393339156782799</v>
      </c>
    </row>
    <row r="564" spans="1:3">
      <c r="A564" s="20" t="s">
        <v>336</v>
      </c>
      <c r="B564" s="20" t="s">
        <v>240</v>
      </c>
      <c r="C564" s="20">
        <v>-11.885238635765001</v>
      </c>
    </row>
    <row r="565" spans="1:3">
      <c r="A565" s="20" t="s">
        <v>336</v>
      </c>
      <c r="B565" s="20" t="s">
        <v>241</v>
      </c>
      <c r="C565" s="20">
        <v>-9.8916185776207008</v>
      </c>
    </row>
    <row r="566" spans="1:3">
      <c r="A566" s="20" t="s">
        <v>336</v>
      </c>
      <c r="B566" s="20" t="s">
        <v>242</v>
      </c>
      <c r="C566" s="20">
        <v>-10.0041762746242</v>
      </c>
    </row>
    <row r="567" spans="1:3">
      <c r="A567" s="20" t="s">
        <v>336</v>
      </c>
      <c r="B567" s="20" t="s">
        <v>243</v>
      </c>
      <c r="C567" s="20">
        <v>-10.200621125722799</v>
      </c>
    </row>
    <row r="568" spans="1:3">
      <c r="A568" s="20" t="s">
        <v>337</v>
      </c>
      <c r="B568" s="20" t="s">
        <v>238</v>
      </c>
      <c r="C568" s="20">
        <v>-8.6997410673127895</v>
      </c>
    </row>
    <row r="569" spans="1:3">
      <c r="A569" s="20" t="s">
        <v>337</v>
      </c>
      <c r="B569" s="20" t="s">
        <v>239</v>
      </c>
      <c r="C569" s="20">
        <v>-10.7462807201132</v>
      </c>
    </row>
    <row r="570" spans="1:3">
      <c r="A570" s="20" t="s">
        <v>337</v>
      </c>
      <c r="B570" s="20" t="s">
        <v>240</v>
      </c>
      <c r="C570" s="20">
        <v>-9.7240908623446902</v>
      </c>
    </row>
    <row r="571" spans="1:3">
      <c r="A571" s="20" t="s">
        <v>337</v>
      </c>
      <c r="B571" s="20" t="s">
        <v>241</v>
      </c>
      <c r="C571" s="20">
        <v>-9.2212279025688808</v>
      </c>
    </row>
    <row r="572" spans="1:3">
      <c r="A572" s="20" t="s">
        <v>337</v>
      </c>
      <c r="B572" s="20" t="s">
        <v>242</v>
      </c>
      <c r="C572" s="20">
        <v>-8.7246912936341001</v>
      </c>
    </row>
    <row r="573" spans="1:3">
      <c r="A573" s="20" t="s">
        <v>337</v>
      </c>
      <c r="B573" s="20" t="s">
        <v>243</v>
      </c>
      <c r="C573" s="20">
        <v>-9.4513133728362497</v>
      </c>
    </row>
    <row r="574" spans="1:3">
      <c r="A574" s="20" t="s">
        <v>338</v>
      </c>
      <c r="B574" s="20" t="s">
        <v>238</v>
      </c>
      <c r="C574" s="20">
        <v>-7.24019282931408</v>
      </c>
    </row>
    <row r="575" spans="1:3">
      <c r="A575" s="20" t="s">
        <v>338</v>
      </c>
      <c r="B575" s="20" t="s">
        <v>239</v>
      </c>
      <c r="C575" s="20">
        <v>-10.5504752330624</v>
      </c>
    </row>
    <row r="576" spans="1:3">
      <c r="A576" s="20" t="s">
        <v>338</v>
      </c>
      <c r="B576" s="20" t="s">
        <v>240</v>
      </c>
      <c r="C576" s="20">
        <v>-9.9241975854442099</v>
      </c>
    </row>
    <row r="577" spans="1:3">
      <c r="A577" s="20" t="s">
        <v>338</v>
      </c>
      <c r="B577" s="20" t="s">
        <v>241</v>
      </c>
      <c r="C577" s="20">
        <v>-7.8967497212163904</v>
      </c>
    </row>
    <row r="578" spans="1:3">
      <c r="A578" s="20" t="s">
        <v>338</v>
      </c>
      <c r="B578" s="20" t="s">
        <v>242</v>
      </c>
      <c r="C578" s="20">
        <v>-8.7716597174870898</v>
      </c>
    </row>
    <row r="579" spans="1:3">
      <c r="A579" s="20" t="s">
        <v>338</v>
      </c>
      <c r="B579" s="20" t="s">
        <v>243</v>
      </c>
      <c r="C579" s="20">
        <v>-8.7919458603624197</v>
      </c>
    </row>
    <row r="580" spans="1:3">
      <c r="A580" s="20" t="s">
        <v>339</v>
      </c>
      <c r="B580" s="20" t="s">
        <v>238</v>
      </c>
      <c r="C580" s="20">
        <v>-8.3971828221542708</v>
      </c>
    </row>
    <row r="581" spans="1:3">
      <c r="A581" s="20" t="s">
        <v>339</v>
      </c>
      <c r="B581" s="20" t="s">
        <v>239</v>
      </c>
      <c r="C581" s="20">
        <v>-11.727650379471999</v>
      </c>
    </row>
    <row r="582" spans="1:3">
      <c r="A582" s="20" t="s">
        <v>339</v>
      </c>
      <c r="B582" s="20" t="s">
        <v>240</v>
      </c>
      <c r="C582" s="20">
        <v>-6.3007405402695804</v>
      </c>
    </row>
    <row r="583" spans="1:3">
      <c r="A583" s="20" t="s">
        <v>339</v>
      </c>
      <c r="B583" s="20" t="s">
        <v>241</v>
      </c>
      <c r="C583" s="20">
        <v>-6.3730290768122302</v>
      </c>
    </row>
    <row r="584" spans="1:3">
      <c r="A584" s="20" t="s">
        <v>339</v>
      </c>
      <c r="B584" s="20" t="s">
        <v>242</v>
      </c>
      <c r="C584" s="20">
        <v>-5.3467690893471103</v>
      </c>
    </row>
    <row r="585" spans="1:3">
      <c r="A585" s="20" t="s">
        <v>339</v>
      </c>
      <c r="B585" s="20" t="s">
        <v>243</v>
      </c>
      <c r="C585" s="20">
        <v>-8.1418575851174495</v>
      </c>
    </row>
    <row r="586" spans="1:3">
      <c r="A586" s="20" t="s">
        <v>340</v>
      </c>
      <c r="B586" s="20" t="s">
        <v>238</v>
      </c>
      <c r="C586" s="20">
        <v>-2.9172022769710901</v>
      </c>
    </row>
    <row r="587" spans="1:3">
      <c r="A587" s="20" t="s">
        <v>340</v>
      </c>
      <c r="B587" s="20" t="s">
        <v>239</v>
      </c>
      <c r="C587" s="20">
        <v>-4.4876096442560698</v>
      </c>
    </row>
    <row r="588" spans="1:3">
      <c r="A588" s="20" t="s">
        <v>340</v>
      </c>
      <c r="B588" s="20" t="s">
        <v>240</v>
      </c>
      <c r="C588" s="20">
        <v>-4.8614335317665596</v>
      </c>
    </row>
    <row r="589" spans="1:3">
      <c r="A589" s="20" t="s">
        <v>340</v>
      </c>
      <c r="B589" s="20" t="s">
        <v>241</v>
      </c>
      <c r="C589" s="20">
        <v>-5.5031942170552801</v>
      </c>
    </row>
    <row r="590" spans="1:3">
      <c r="A590" s="20" t="s">
        <v>340</v>
      </c>
      <c r="B590" s="20" t="s">
        <v>242</v>
      </c>
      <c r="C590" s="20">
        <v>-6.6851239626785901</v>
      </c>
    </row>
    <row r="591" spans="1:3">
      <c r="A591" s="20" t="s">
        <v>340</v>
      </c>
      <c r="B591" s="20" t="s">
        <v>243</v>
      </c>
      <c r="C591" s="20">
        <v>-4.5738250792963804</v>
      </c>
    </row>
    <row r="592" spans="1:3">
      <c r="A592" s="20" t="s">
        <v>341</v>
      </c>
      <c r="B592" s="20" t="s">
        <v>238</v>
      </c>
      <c r="C592" s="20">
        <v>-4.8156199683127703</v>
      </c>
    </row>
    <row r="593" spans="1:3">
      <c r="A593" s="20" t="s">
        <v>341</v>
      </c>
      <c r="B593" s="20" t="s">
        <v>239</v>
      </c>
      <c r="C593" s="20">
        <v>-8.9250498229541293</v>
      </c>
    </row>
    <row r="594" spans="1:3">
      <c r="A594" s="20" t="s">
        <v>341</v>
      </c>
      <c r="B594" s="20" t="s">
        <v>240</v>
      </c>
      <c r="C594" s="20">
        <v>-9.9614115166602009</v>
      </c>
    </row>
    <row r="595" spans="1:3">
      <c r="A595" s="20" t="s">
        <v>341</v>
      </c>
      <c r="B595" s="20" t="s">
        <v>241</v>
      </c>
      <c r="C595" s="20">
        <v>-9.6750093927066292</v>
      </c>
    </row>
    <row r="596" spans="1:3">
      <c r="A596" s="20" t="s">
        <v>341</v>
      </c>
      <c r="B596" s="20" t="s">
        <v>242</v>
      </c>
      <c r="C596" s="20">
        <v>-8.8656234931243993</v>
      </c>
    </row>
    <row r="597" spans="1:3">
      <c r="A597" s="20" t="s">
        <v>341</v>
      </c>
      <c r="B597" s="20" t="s">
        <v>243</v>
      </c>
      <c r="C597" s="20">
        <v>-7.9939291175411196</v>
      </c>
    </row>
    <row r="598" spans="1:3">
      <c r="A598" s="20" t="s">
        <v>342</v>
      </c>
      <c r="B598" s="20" t="s">
        <v>238</v>
      </c>
      <c r="C598" s="20">
        <v>-7.9719438348805998</v>
      </c>
    </row>
    <row r="599" spans="1:3">
      <c r="A599" s="20" t="s">
        <v>342</v>
      </c>
      <c r="B599" s="20" t="s">
        <v>239</v>
      </c>
      <c r="C599" s="20">
        <v>-9.3543549483350308</v>
      </c>
    </row>
    <row r="600" spans="1:3">
      <c r="A600" s="20" t="s">
        <v>342</v>
      </c>
      <c r="B600" s="20" t="s">
        <v>240</v>
      </c>
      <c r="C600" s="20">
        <v>-9.2430068159007899</v>
      </c>
    </row>
    <row r="601" spans="1:3">
      <c r="A601" s="20" t="s">
        <v>342</v>
      </c>
      <c r="B601" s="20" t="s">
        <v>241</v>
      </c>
      <c r="C601" s="20">
        <v>-9.0210342619272499</v>
      </c>
    </row>
    <row r="602" spans="1:3">
      <c r="A602" s="20" t="s">
        <v>342</v>
      </c>
      <c r="B602" s="20" t="s">
        <v>242</v>
      </c>
      <c r="C602" s="20">
        <v>-8.7516529304313195</v>
      </c>
    </row>
    <row r="603" spans="1:3">
      <c r="A603" s="20" t="s">
        <v>342</v>
      </c>
      <c r="B603" s="20" t="s">
        <v>243</v>
      </c>
      <c r="C603" s="20">
        <v>-8.7914659455852409</v>
      </c>
    </row>
    <row r="604" spans="1:3">
      <c r="A604" s="20" t="s">
        <v>343</v>
      </c>
      <c r="B604" s="20" t="s">
        <v>238</v>
      </c>
      <c r="C604" s="20">
        <v>-7.5199185118404799</v>
      </c>
    </row>
    <row r="605" spans="1:3">
      <c r="A605" s="20" t="s">
        <v>343</v>
      </c>
      <c r="B605" s="20" t="s">
        <v>239</v>
      </c>
      <c r="C605" s="20">
        <v>-9.7115015602191193</v>
      </c>
    </row>
    <row r="606" spans="1:3">
      <c r="A606" s="20" t="s">
        <v>343</v>
      </c>
      <c r="B606" s="20" t="s">
        <v>240</v>
      </c>
      <c r="C606" s="20">
        <v>-11.4264835703537</v>
      </c>
    </row>
    <row r="607" spans="1:3">
      <c r="A607" s="20" t="s">
        <v>343</v>
      </c>
      <c r="B607" s="20" t="s">
        <v>241</v>
      </c>
      <c r="C607" s="20">
        <v>-11.9965609727388</v>
      </c>
    </row>
    <row r="608" spans="1:3">
      <c r="A608" s="20" t="s">
        <v>343</v>
      </c>
      <c r="B608" s="20" t="s">
        <v>242</v>
      </c>
      <c r="C608" s="20">
        <v>-11.1661282510482</v>
      </c>
    </row>
    <row r="609" spans="1:3">
      <c r="A609" s="20" t="s">
        <v>343</v>
      </c>
      <c r="B609" s="20" t="s">
        <v>243</v>
      </c>
      <c r="C609" s="20">
        <v>-9.9153676754191693</v>
      </c>
    </row>
    <row r="610" spans="1:3">
      <c r="A610" s="20" t="s">
        <v>344</v>
      </c>
      <c r="B610" s="20" t="s">
        <v>238</v>
      </c>
      <c r="C610" s="20">
        <v>-8.1969204027681908</v>
      </c>
    </row>
    <row r="611" spans="1:3">
      <c r="A611" s="20" t="s">
        <v>344</v>
      </c>
      <c r="B611" s="20" t="s">
        <v>239</v>
      </c>
      <c r="C611" s="20">
        <v>-10.5190136295705</v>
      </c>
    </row>
    <row r="612" spans="1:3">
      <c r="A612" s="20" t="s">
        <v>344</v>
      </c>
      <c r="B612" s="20" t="s">
        <v>240</v>
      </c>
      <c r="C612" s="20">
        <v>-12.3071205039458</v>
      </c>
    </row>
    <row r="613" spans="1:3">
      <c r="A613" s="20" t="s">
        <v>344</v>
      </c>
      <c r="B613" s="20" t="s">
        <v>241</v>
      </c>
      <c r="C613" s="20">
        <v>-12.420217304691</v>
      </c>
    </row>
    <row r="614" spans="1:3">
      <c r="A614" s="20" t="s">
        <v>344</v>
      </c>
      <c r="B614" s="20" t="s">
        <v>242</v>
      </c>
      <c r="C614" s="20">
        <v>-9.9454737856434097</v>
      </c>
    </row>
    <row r="615" spans="1:3">
      <c r="A615" s="20" t="s">
        <v>344</v>
      </c>
      <c r="B615" s="20" t="s">
        <v>243</v>
      </c>
      <c r="C615" s="20">
        <v>-10.3357280762136</v>
      </c>
    </row>
    <row r="616" spans="1:3">
      <c r="A616" s="20" t="s">
        <v>345</v>
      </c>
      <c r="B616" s="20" t="s">
        <v>238</v>
      </c>
      <c r="C616" s="20">
        <v>-7.9650798578319302</v>
      </c>
    </row>
    <row r="617" spans="1:3">
      <c r="A617" s="20" t="s">
        <v>345</v>
      </c>
      <c r="B617" s="20" t="s">
        <v>239</v>
      </c>
      <c r="C617" s="20">
        <v>-11.5757440151193</v>
      </c>
    </row>
    <row r="618" spans="1:3">
      <c r="A618" s="20" t="s">
        <v>345</v>
      </c>
      <c r="B618" s="20" t="s">
        <v>240</v>
      </c>
      <c r="C618" s="20">
        <v>-10.403217517638501</v>
      </c>
    </row>
    <row r="619" spans="1:3">
      <c r="A619" s="20" t="s">
        <v>345</v>
      </c>
      <c r="B619" s="20" t="s">
        <v>241</v>
      </c>
      <c r="C619" s="20">
        <v>-9.3621782724022307</v>
      </c>
    </row>
    <row r="620" spans="1:3">
      <c r="A620" s="20" t="s">
        <v>345</v>
      </c>
      <c r="B620" s="20" t="s">
        <v>242</v>
      </c>
      <c r="C620" s="20">
        <v>-9.4202489154577194</v>
      </c>
    </row>
    <row r="621" spans="1:3">
      <c r="A621" s="20" t="s">
        <v>345</v>
      </c>
      <c r="B621" s="20" t="s">
        <v>243</v>
      </c>
      <c r="C621" s="20">
        <v>-9.6683695292077196</v>
      </c>
    </row>
    <row r="622" spans="1:3">
      <c r="A622" s="20" t="s">
        <v>346</v>
      </c>
      <c r="B622" s="20" t="s">
        <v>238</v>
      </c>
      <c r="C622" s="20">
        <v>-7.24521661163201</v>
      </c>
    </row>
    <row r="623" spans="1:3">
      <c r="A623" s="20" t="s">
        <v>346</v>
      </c>
      <c r="B623" s="20" t="s">
        <v>239</v>
      </c>
      <c r="C623" s="20">
        <v>-11.154694546885199</v>
      </c>
    </row>
    <row r="624" spans="1:3">
      <c r="A624" s="20" t="s">
        <v>346</v>
      </c>
      <c r="B624" s="20" t="s">
        <v>240</v>
      </c>
      <c r="C624" s="20">
        <v>-6.4536739952100302</v>
      </c>
    </row>
    <row r="625" spans="1:3">
      <c r="A625" s="20" t="s">
        <v>346</v>
      </c>
      <c r="B625" s="20" t="s">
        <v>241</v>
      </c>
      <c r="C625" s="20">
        <v>-5.2088537172939597</v>
      </c>
    </row>
    <row r="626" spans="1:3">
      <c r="A626" s="20" t="s">
        <v>346</v>
      </c>
      <c r="B626" s="20" t="s">
        <v>242</v>
      </c>
      <c r="C626" s="20">
        <v>-6.3461939029852701</v>
      </c>
    </row>
    <row r="627" spans="1:3">
      <c r="A627" s="20" t="s">
        <v>346</v>
      </c>
      <c r="B627" s="20" t="s">
        <v>243</v>
      </c>
      <c r="C627" s="20">
        <v>-7.6366515031497704</v>
      </c>
    </row>
    <row r="628" spans="1:3">
      <c r="A628" s="20" t="s">
        <v>347</v>
      </c>
      <c r="B628" s="20" t="s">
        <v>238</v>
      </c>
      <c r="C628" s="20">
        <v>-6.2659627010191903</v>
      </c>
    </row>
    <row r="629" spans="1:3">
      <c r="A629" s="20" t="s">
        <v>347</v>
      </c>
      <c r="B629" s="20" t="s">
        <v>239</v>
      </c>
      <c r="C629" s="20">
        <v>-6.6390745489940803</v>
      </c>
    </row>
    <row r="630" spans="1:3">
      <c r="A630" s="20" t="s">
        <v>347</v>
      </c>
      <c r="B630" s="20" t="s">
        <v>240</v>
      </c>
      <c r="C630" s="20">
        <v>-4.3055613529368104</v>
      </c>
    </row>
    <row r="631" spans="1:3">
      <c r="A631" s="20" t="s">
        <v>347</v>
      </c>
      <c r="B631" s="20" t="s">
        <v>241</v>
      </c>
      <c r="C631" s="20">
        <v>-1.7517629972078299</v>
      </c>
    </row>
    <row r="632" spans="1:3">
      <c r="A632" s="20" t="s">
        <v>347</v>
      </c>
      <c r="B632" s="20" t="s">
        <v>242</v>
      </c>
      <c r="C632" s="20">
        <v>-6.2703473209420997</v>
      </c>
    </row>
    <row r="633" spans="1:3">
      <c r="A633" s="20" t="s">
        <v>347</v>
      </c>
      <c r="B633" s="20" t="s">
        <v>243</v>
      </c>
      <c r="C633" s="20">
        <v>-5.3216216061877599</v>
      </c>
    </row>
    <row r="634" spans="1:3">
      <c r="A634" s="20" t="s">
        <v>348</v>
      </c>
      <c r="B634" s="20" t="s">
        <v>238</v>
      </c>
      <c r="C634" s="20">
        <v>-5.4307984439374</v>
      </c>
    </row>
    <row r="635" spans="1:3">
      <c r="A635" s="20" t="s">
        <v>348</v>
      </c>
      <c r="B635" s="20" t="s">
        <v>239</v>
      </c>
      <c r="C635" s="20">
        <v>-9.1360350232779997</v>
      </c>
    </row>
    <row r="636" spans="1:3">
      <c r="A636" s="20" t="s">
        <v>348</v>
      </c>
      <c r="B636" s="20" t="s">
        <v>240</v>
      </c>
      <c r="C636" s="20">
        <v>-8.0693192758328003</v>
      </c>
    </row>
    <row r="637" spans="1:3">
      <c r="A637" s="20" t="s">
        <v>348</v>
      </c>
      <c r="B637" s="20" t="s">
        <v>241</v>
      </c>
      <c r="C637" s="20">
        <v>-8.0285065185622297</v>
      </c>
    </row>
    <row r="638" spans="1:3">
      <c r="A638" s="20" t="s">
        <v>348</v>
      </c>
      <c r="B638" s="20" t="s">
        <v>242</v>
      </c>
      <c r="C638" s="20">
        <v>-7.9915621239471104</v>
      </c>
    </row>
    <row r="639" spans="1:3">
      <c r="A639" s="20" t="s">
        <v>348</v>
      </c>
      <c r="B639" s="20" t="s">
        <v>243</v>
      </c>
      <c r="C639" s="20">
        <v>-7.5482879258628497</v>
      </c>
    </row>
    <row r="640" spans="1:3">
      <c r="A640" s="20" t="s">
        <v>349</v>
      </c>
      <c r="B640" s="20" t="s">
        <v>238</v>
      </c>
      <c r="C640" s="20">
        <v>-4.9482069176647201</v>
      </c>
    </row>
    <row r="641" spans="1:3">
      <c r="A641" s="20" t="s">
        <v>349</v>
      </c>
      <c r="B641" s="20" t="s">
        <v>239</v>
      </c>
      <c r="C641" s="20">
        <v>-9.4039011542532993</v>
      </c>
    </row>
    <row r="642" spans="1:3">
      <c r="A642" s="20" t="s">
        <v>349</v>
      </c>
      <c r="B642" s="20" t="s">
        <v>240</v>
      </c>
      <c r="C642" s="20">
        <v>-7.5990098305434604</v>
      </c>
    </row>
    <row r="643" spans="1:3">
      <c r="A643" s="20" t="s">
        <v>349</v>
      </c>
      <c r="B643" s="20" t="s">
        <v>241</v>
      </c>
      <c r="C643" s="20">
        <v>-7.7897720156663102</v>
      </c>
    </row>
    <row r="644" spans="1:3">
      <c r="A644" s="20" t="s">
        <v>349</v>
      </c>
      <c r="B644" s="20" t="s">
        <v>242</v>
      </c>
      <c r="C644" s="20">
        <v>-7.8940459370443001</v>
      </c>
    </row>
    <row r="645" spans="1:3">
      <c r="A645" s="20" t="s">
        <v>349</v>
      </c>
      <c r="B645" s="20" t="s">
        <v>243</v>
      </c>
      <c r="C645" s="20">
        <v>-7.3519016082664699</v>
      </c>
    </row>
    <row r="646" spans="1:3">
      <c r="A646" s="20" t="s">
        <v>350</v>
      </c>
      <c r="B646" s="20" t="s">
        <v>238</v>
      </c>
      <c r="C646" s="20">
        <v>-5.4039428247483396</v>
      </c>
    </row>
    <row r="647" spans="1:3">
      <c r="A647" s="20" t="s">
        <v>350</v>
      </c>
      <c r="B647" s="20" t="s">
        <v>239</v>
      </c>
      <c r="C647" s="20">
        <v>-7.4945228607066996</v>
      </c>
    </row>
    <row r="648" spans="1:3">
      <c r="A648" s="20" t="s">
        <v>350</v>
      </c>
      <c r="B648" s="20" t="s">
        <v>240</v>
      </c>
      <c r="C648" s="20">
        <v>-6.9383244077694002</v>
      </c>
    </row>
    <row r="649" spans="1:3">
      <c r="A649" s="20" t="s">
        <v>350</v>
      </c>
      <c r="B649" s="20" t="s">
        <v>241</v>
      </c>
      <c r="C649" s="20">
        <v>-6.0084173854537397</v>
      </c>
    </row>
    <row r="650" spans="1:3">
      <c r="A650" s="20" t="s">
        <v>350</v>
      </c>
      <c r="B650" s="20" t="s">
        <v>242</v>
      </c>
      <c r="C650" s="20">
        <v>-7.9278338470553296</v>
      </c>
    </row>
    <row r="651" spans="1:3">
      <c r="A651" s="20" t="s">
        <v>350</v>
      </c>
      <c r="B651" s="20" t="s">
        <v>243</v>
      </c>
      <c r="C651" s="20">
        <v>-6.6191650154658399</v>
      </c>
    </row>
    <row r="652" spans="1:3">
      <c r="A652" s="20" t="s">
        <v>351</v>
      </c>
      <c r="B652" s="20" t="s">
        <v>238</v>
      </c>
      <c r="C652" s="20">
        <v>-5.45962900884048</v>
      </c>
    </row>
    <row r="653" spans="1:3">
      <c r="A653" s="20" t="s">
        <v>351</v>
      </c>
      <c r="B653" s="20" t="s">
        <v>239</v>
      </c>
      <c r="C653" s="20">
        <v>-7.42310845167398</v>
      </c>
    </row>
    <row r="654" spans="1:3">
      <c r="A654" s="20" t="s">
        <v>351</v>
      </c>
      <c r="B654" s="20" t="s">
        <v>240</v>
      </c>
      <c r="C654" s="20">
        <v>-7.30380647943488</v>
      </c>
    </row>
    <row r="655" spans="1:3">
      <c r="A655" s="20" t="s">
        <v>351</v>
      </c>
      <c r="B655" s="20" t="s">
        <v>241</v>
      </c>
      <c r="C655" s="20">
        <v>-6.0846683527282002</v>
      </c>
    </row>
    <row r="656" spans="1:3">
      <c r="A656" s="20" t="s">
        <v>351</v>
      </c>
      <c r="B656" s="20" t="s">
        <v>242</v>
      </c>
      <c r="C656" s="20">
        <v>-8.1904771229432001</v>
      </c>
    </row>
    <row r="657" spans="1:3">
      <c r="A657" s="20" t="s">
        <v>351</v>
      </c>
      <c r="B657" s="20" t="s">
        <v>243</v>
      </c>
      <c r="C657" s="20">
        <v>-6.7218633246318102</v>
      </c>
    </row>
    <row r="658" spans="1:3">
      <c r="A658" s="20" t="s">
        <v>352</v>
      </c>
      <c r="B658" s="20" t="s">
        <v>238</v>
      </c>
      <c r="C658" s="20">
        <v>-5.0715498103551102</v>
      </c>
    </row>
    <row r="659" spans="1:3">
      <c r="A659" s="20" t="s">
        <v>352</v>
      </c>
      <c r="B659" s="20" t="s">
        <v>239</v>
      </c>
      <c r="C659" s="20">
        <v>-9.8884721798853192</v>
      </c>
    </row>
    <row r="660" spans="1:3">
      <c r="A660" s="20" t="s">
        <v>352</v>
      </c>
      <c r="B660" s="20" t="s">
        <v>240</v>
      </c>
      <c r="C660" s="20">
        <v>-9.4257189378376403</v>
      </c>
    </row>
    <row r="661" spans="1:3">
      <c r="A661" s="20" t="s">
        <v>352</v>
      </c>
      <c r="B661" s="20" t="s">
        <v>241</v>
      </c>
      <c r="C661" s="20">
        <v>-8.0228262752961506</v>
      </c>
    </row>
    <row r="662" spans="1:3">
      <c r="A662" s="20" t="s">
        <v>352</v>
      </c>
      <c r="B662" s="20" t="s">
        <v>242</v>
      </c>
      <c r="C662" s="20">
        <v>-6.0759245257157302</v>
      </c>
    </row>
    <row r="663" spans="1:3">
      <c r="A663" s="20" t="s">
        <v>352</v>
      </c>
      <c r="B663" s="20" t="s">
        <v>243</v>
      </c>
      <c r="C663" s="20">
        <v>-7.54911412397579</v>
      </c>
    </row>
    <row r="664" spans="1:3">
      <c r="A664" s="20" t="s">
        <v>353</v>
      </c>
      <c r="B664" s="20" t="s">
        <v>238</v>
      </c>
      <c r="C664" s="20">
        <v>-3.9967505856705401</v>
      </c>
    </row>
    <row r="665" spans="1:3">
      <c r="A665" s="20" t="s">
        <v>353</v>
      </c>
      <c r="B665" s="20" t="s">
        <v>239</v>
      </c>
      <c r="C665" s="20">
        <v>-8.2651072056533206</v>
      </c>
    </row>
    <row r="666" spans="1:3">
      <c r="A666" s="20" t="s">
        <v>353</v>
      </c>
      <c r="B666" s="20" t="s">
        <v>240</v>
      </c>
      <c r="C666" s="20">
        <v>-4.7531297922302</v>
      </c>
    </row>
    <row r="667" spans="1:3">
      <c r="A667" s="20" t="s">
        <v>353</v>
      </c>
      <c r="B667" s="20" t="s">
        <v>241</v>
      </c>
      <c r="C667" s="20">
        <v>-3.7792369835346999</v>
      </c>
    </row>
    <row r="668" spans="1:3">
      <c r="A668" s="20" t="s">
        <v>353</v>
      </c>
      <c r="B668" s="20" t="s">
        <v>242</v>
      </c>
      <c r="C668" s="20">
        <v>-5.3530685266210103</v>
      </c>
    </row>
    <row r="669" spans="1:3">
      <c r="A669" s="20" t="s">
        <v>353</v>
      </c>
      <c r="B669" s="20" t="s">
        <v>243</v>
      </c>
      <c r="C669" s="20">
        <v>-5.3356891409888201</v>
      </c>
    </row>
    <row r="670" spans="1:3">
      <c r="A670" s="20" t="s">
        <v>354</v>
      </c>
      <c r="B670" s="20" t="s">
        <v>238</v>
      </c>
      <c r="C670" s="20">
        <v>-1.4644349060161601</v>
      </c>
    </row>
    <row r="671" spans="1:3">
      <c r="A671" s="20" t="s">
        <v>354</v>
      </c>
      <c r="B671" s="20" t="s">
        <v>239</v>
      </c>
      <c r="C671" s="20">
        <v>2.82646625578885</v>
      </c>
    </row>
    <row r="672" spans="1:3">
      <c r="A672" s="20" t="s">
        <v>354</v>
      </c>
      <c r="B672" s="20" t="s">
        <v>240</v>
      </c>
      <c r="C672" s="20">
        <v>1.5190059664617499</v>
      </c>
    </row>
    <row r="673" spans="1:3">
      <c r="A673" s="20" t="s">
        <v>354</v>
      </c>
      <c r="B673" s="20" t="s">
        <v>241</v>
      </c>
      <c r="C673" s="20">
        <v>3.2955441152998</v>
      </c>
    </row>
    <row r="674" spans="1:3">
      <c r="A674" s="20" t="s">
        <v>354</v>
      </c>
      <c r="B674" s="20" t="s">
        <v>242</v>
      </c>
      <c r="C674" s="20">
        <v>-3.1133575495419401</v>
      </c>
    </row>
    <row r="675" spans="1:3">
      <c r="A675" s="20" t="s">
        <v>354</v>
      </c>
      <c r="B675" s="20" t="s">
        <v>243</v>
      </c>
      <c r="C675" s="20">
        <v>0.59623746304327296</v>
      </c>
    </row>
    <row r="676" spans="1:3">
      <c r="A676" s="20" t="s">
        <v>355</v>
      </c>
      <c r="B676" s="20" t="s">
        <v>238</v>
      </c>
      <c r="C676" s="20">
        <v>-1.6878817811601201</v>
      </c>
    </row>
    <row r="677" spans="1:3">
      <c r="A677" s="20" t="s">
        <v>355</v>
      </c>
      <c r="B677" s="20" t="s">
        <v>239</v>
      </c>
      <c r="C677" s="20">
        <v>-6.3103975125402503</v>
      </c>
    </row>
    <row r="678" spans="1:3">
      <c r="A678" s="20" t="s">
        <v>355</v>
      </c>
      <c r="B678" s="20" t="s">
        <v>240</v>
      </c>
      <c r="C678" s="20">
        <v>-8.18717675348889</v>
      </c>
    </row>
    <row r="679" spans="1:3">
      <c r="A679" s="20" t="s">
        <v>355</v>
      </c>
      <c r="B679" s="20" t="s">
        <v>241</v>
      </c>
      <c r="C679" s="20">
        <v>-8.3058162023628004</v>
      </c>
    </row>
    <row r="680" spans="1:3">
      <c r="A680" s="20" t="s">
        <v>355</v>
      </c>
      <c r="B680" s="20" t="s">
        <v>242</v>
      </c>
      <c r="C680" s="20">
        <v>-7.8339740861463198</v>
      </c>
    </row>
    <row r="681" spans="1:3">
      <c r="A681" s="20" t="s">
        <v>355</v>
      </c>
      <c r="B681" s="20" t="s">
        <v>243</v>
      </c>
      <c r="C681" s="20">
        <v>-5.7906187621473704</v>
      </c>
    </row>
    <row r="682" spans="1:3">
      <c r="A682" s="20" t="s">
        <v>356</v>
      </c>
      <c r="B682" s="20" t="s">
        <v>238</v>
      </c>
      <c r="C682" s="20">
        <v>-4.8235725446327997</v>
      </c>
    </row>
    <row r="683" spans="1:3">
      <c r="A683" s="20" t="s">
        <v>356</v>
      </c>
      <c r="B683" s="20" t="s">
        <v>239</v>
      </c>
      <c r="C683" s="20">
        <v>-7.8087419858521097</v>
      </c>
    </row>
    <row r="684" spans="1:3">
      <c r="A684" s="20" t="s">
        <v>356</v>
      </c>
      <c r="B684" s="20" t="s">
        <v>240</v>
      </c>
      <c r="C684" s="20">
        <v>-7.9914683086662004</v>
      </c>
    </row>
    <row r="685" spans="1:3">
      <c r="A685" s="20" t="s">
        <v>356</v>
      </c>
      <c r="B685" s="20" t="s">
        <v>241</v>
      </c>
      <c r="C685" s="20">
        <v>-6.2913601749505501</v>
      </c>
    </row>
    <row r="686" spans="1:3">
      <c r="A686" s="20" t="s">
        <v>356</v>
      </c>
      <c r="B686" s="20" t="s">
        <v>242</v>
      </c>
      <c r="C686" s="20">
        <v>-5.1940784286466304</v>
      </c>
    </row>
    <row r="687" spans="1:3">
      <c r="A687" s="20" t="s">
        <v>356</v>
      </c>
      <c r="B687" s="20" t="s">
        <v>243</v>
      </c>
      <c r="C687" s="20">
        <v>-6.3305130836641403</v>
      </c>
    </row>
    <row r="688" spans="1:3">
      <c r="A688" s="20" t="s">
        <v>357</v>
      </c>
      <c r="B688" s="20" t="s">
        <v>238</v>
      </c>
      <c r="C688" s="20">
        <v>-4.0026532858940396</v>
      </c>
    </row>
    <row r="689" spans="1:3">
      <c r="A689" s="20" t="s">
        <v>357</v>
      </c>
      <c r="B689" s="20" t="s">
        <v>239</v>
      </c>
      <c r="C689" s="20">
        <v>-7.3359349341806102</v>
      </c>
    </row>
    <row r="690" spans="1:3">
      <c r="A690" s="20" t="s">
        <v>357</v>
      </c>
      <c r="B690" s="20" t="s">
        <v>240</v>
      </c>
      <c r="C690" s="20">
        <v>-8.3510508058656594</v>
      </c>
    </row>
    <row r="691" spans="1:3">
      <c r="A691" s="20" t="s">
        <v>357</v>
      </c>
      <c r="B691" s="20" t="s">
        <v>241</v>
      </c>
      <c r="C691" s="20">
        <v>-6.7927901675569498</v>
      </c>
    </row>
    <row r="692" spans="1:3">
      <c r="A692" s="20" t="s">
        <v>357</v>
      </c>
      <c r="B692" s="20" t="s">
        <v>242</v>
      </c>
      <c r="C692" s="20">
        <v>-4.4403851100493599</v>
      </c>
    </row>
    <row r="693" spans="1:3">
      <c r="A693" s="20" t="s">
        <v>357</v>
      </c>
      <c r="B693" s="20" t="s">
        <v>243</v>
      </c>
      <c r="C693" s="20">
        <v>-5.9989737075946801</v>
      </c>
    </row>
    <row r="694" spans="1:3">
      <c r="A694" s="20" t="s">
        <v>358</v>
      </c>
      <c r="B694" s="20" t="s">
        <v>238</v>
      </c>
      <c r="C694" s="20">
        <v>-3.3613993407462002</v>
      </c>
    </row>
    <row r="695" spans="1:3">
      <c r="A695" s="20" t="s">
        <v>358</v>
      </c>
      <c r="B695" s="20" t="s">
        <v>239</v>
      </c>
      <c r="C695" s="20">
        <v>-5.6098126432888504</v>
      </c>
    </row>
    <row r="696" spans="1:3">
      <c r="A696" s="20" t="s">
        <v>358</v>
      </c>
      <c r="B696" s="20" t="s">
        <v>240</v>
      </c>
      <c r="C696" s="20">
        <v>-5.5695922622092899</v>
      </c>
    </row>
    <row r="697" spans="1:3">
      <c r="A697" s="20" t="s">
        <v>358</v>
      </c>
      <c r="B697" s="20" t="s">
        <v>241</v>
      </c>
      <c r="C697" s="20">
        <v>-6.0361666258925997</v>
      </c>
    </row>
    <row r="698" spans="1:3">
      <c r="A698" s="20" t="s">
        <v>358</v>
      </c>
      <c r="B698" s="20" t="s">
        <v>242</v>
      </c>
      <c r="C698" s="20">
        <v>-5.2572902101470804</v>
      </c>
    </row>
    <row r="699" spans="1:3">
      <c r="A699" s="20" t="s">
        <v>358</v>
      </c>
      <c r="B699" s="20" t="s">
        <v>243</v>
      </c>
      <c r="C699" s="20">
        <v>-4.9678094334072496</v>
      </c>
    </row>
    <row r="700" spans="1:3">
      <c r="A700" s="20" t="s">
        <v>359</v>
      </c>
      <c r="B700" s="20" t="s">
        <v>238</v>
      </c>
      <c r="C700" s="20">
        <v>-2.3939721003750898</v>
      </c>
    </row>
    <row r="701" spans="1:3">
      <c r="A701" s="20" t="s">
        <v>359</v>
      </c>
      <c r="B701" s="20" t="s">
        <v>239</v>
      </c>
      <c r="C701" s="20">
        <v>-6.0550765438041196</v>
      </c>
    </row>
    <row r="702" spans="1:3">
      <c r="A702" s="20" t="s">
        <v>359</v>
      </c>
      <c r="B702" s="20" t="s">
        <v>240</v>
      </c>
      <c r="C702" s="20">
        <v>-6.23222054962282</v>
      </c>
    </row>
    <row r="703" spans="1:3">
      <c r="A703" s="20" t="s">
        <v>359</v>
      </c>
      <c r="B703" s="20" t="s">
        <v>241</v>
      </c>
      <c r="C703" s="20">
        <v>-5.8645940329596602</v>
      </c>
    </row>
    <row r="704" spans="1:3">
      <c r="A704" s="20" t="s">
        <v>359</v>
      </c>
      <c r="B704" s="20" t="s">
        <v>242</v>
      </c>
      <c r="C704" s="20">
        <v>-5.9932501334268604</v>
      </c>
    </row>
    <row r="705" spans="1:3">
      <c r="A705" s="20" t="s">
        <v>359</v>
      </c>
      <c r="B705" s="20" t="s">
        <v>243</v>
      </c>
      <c r="C705" s="20">
        <v>-4.9723244786651204</v>
      </c>
    </row>
    <row r="706" spans="1:3">
      <c r="A706" s="20" t="s">
        <v>360</v>
      </c>
      <c r="B706" s="20" t="s">
        <v>238</v>
      </c>
      <c r="C706" s="20">
        <v>-5.05202947339186</v>
      </c>
    </row>
    <row r="707" spans="1:3">
      <c r="A707" s="20" t="s">
        <v>360</v>
      </c>
      <c r="B707" s="20" t="s">
        <v>239</v>
      </c>
      <c r="C707" s="20">
        <v>-6.1572162303069398</v>
      </c>
    </row>
    <row r="708" spans="1:3">
      <c r="A708" s="20" t="s">
        <v>360</v>
      </c>
      <c r="B708" s="20" t="s">
        <v>240</v>
      </c>
      <c r="C708" s="20">
        <v>-7.3930464526103004</v>
      </c>
    </row>
    <row r="709" spans="1:3">
      <c r="A709" s="20" t="s">
        <v>360</v>
      </c>
      <c r="B709" s="20" t="s">
        <v>241</v>
      </c>
      <c r="C709" s="20">
        <v>-4.1712113725726399</v>
      </c>
    </row>
    <row r="710" spans="1:3">
      <c r="A710" s="20" t="s">
        <v>360</v>
      </c>
      <c r="B710" s="20" t="s">
        <v>242</v>
      </c>
      <c r="C710" s="20">
        <v>-5.9773252651941</v>
      </c>
    </row>
    <row r="711" spans="1:3">
      <c r="A711" s="20" t="s">
        <v>360</v>
      </c>
      <c r="B711" s="20" t="s">
        <v>243</v>
      </c>
      <c r="C711" s="20">
        <v>-5.6578604249246096</v>
      </c>
    </row>
    <row r="712" spans="1:3">
      <c r="A712" s="20" t="s">
        <v>361</v>
      </c>
      <c r="B712" s="20" t="s">
        <v>238</v>
      </c>
      <c r="C712" s="20">
        <v>-5.8760925894829299</v>
      </c>
    </row>
    <row r="713" spans="1:3">
      <c r="A713" s="20" t="s">
        <v>361</v>
      </c>
      <c r="B713" s="20" t="s">
        <v>239</v>
      </c>
      <c r="C713" s="20">
        <v>-6.1382647372505899</v>
      </c>
    </row>
    <row r="714" spans="1:3">
      <c r="A714" s="20" t="s">
        <v>361</v>
      </c>
      <c r="B714" s="20" t="s">
        <v>240</v>
      </c>
      <c r="C714" s="20">
        <v>-5.2071798579864499</v>
      </c>
    </row>
    <row r="715" spans="1:3">
      <c r="A715" s="20" t="s">
        <v>361</v>
      </c>
      <c r="B715" s="20" t="s">
        <v>241</v>
      </c>
      <c r="C715" s="20">
        <v>-3.2887679483185002</v>
      </c>
    </row>
    <row r="716" spans="1:3">
      <c r="A716" s="20" t="s">
        <v>361</v>
      </c>
      <c r="B716" s="20" t="s">
        <v>242</v>
      </c>
      <c r="C716" s="20">
        <v>-3.4073198850564701</v>
      </c>
    </row>
    <row r="717" spans="1:3">
      <c r="A717" s="20" t="s">
        <v>361</v>
      </c>
      <c r="B717" s="20" t="s">
        <v>243</v>
      </c>
      <c r="C717" s="20">
        <v>-5.0528357268253403</v>
      </c>
    </row>
    <row r="718" spans="1:3">
      <c r="A718" s="20" t="s">
        <v>362</v>
      </c>
      <c r="B718" s="20" t="s">
        <v>238</v>
      </c>
      <c r="C718" s="20">
        <v>-3.5284474497824401</v>
      </c>
    </row>
    <row r="719" spans="1:3">
      <c r="A719" s="20" t="s">
        <v>362</v>
      </c>
      <c r="B719" s="20" t="s">
        <v>239</v>
      </c>
      <c r="C719" s="20">
        <v>-7.3394917421974499</v>
      </c>
    </row>
    <row r="720" spans="1:3">
      <c r="A720" s="20" t="s">
        <v>362</v>
      </c>
      <c r="B720" s="20" t="s">
        <v>240</v>
      </c>
      <c r="C720" s="20">
        <v>-7.4194830167542198</v>
      </c>
    </row>
    <row r="721" spans="1:3">
      <c r="A721" s="20" t="s">
        <v>362</v>
      </c>
      <c r="B721" s="20" t="s">
        <v>241</v>
      </c>
      <c r="C721" s="20">
        <v>-4.65823504765949</v>
      </c>
    </row>
    <row r="722" spans="1:3">
      <c r="A722" s="20" t="s">
        <v>362</v>
      </c>
      <c r="B722" s="20" t="s">
        <v>242</v>
      </c>
      <c r="C722" s="20">
        <v>-4.6302682151325003</v>
      </c>
    </row>
    <row r="723" spans="1:3">
      <c r="A723" s="20" t="s">
        <v>362</v>
      </c>
      <c r="B723" s="20" t="s">
        <v>243</v>
      </c>
      <c r="C723" s="20">
        <v>-5.3976313376626397</v>
      </c>
    </row>
    <row r="724" spans="1:3">
      <c r="A724" s="20" t="s">
        <v>363</v>
      </c>
      <c r="B724" s="20" t="s">
        <v>238</v>
      </c>
      <c r="C724" s="20">
        <v>-2.75978173402375</v>
      </c>
    </row>
    <row r="725" spans="1:3">
      <c r="A725" s="20" t="s">
        <v>363</v>
      </c>
      <c r="B725" s="20" t="s">
        <v>239</v>
      </c>
      <c r="C725" s="20">
        <v>-6.3291364351133099</v>
      </c>
    </row>
    <row r="726" spans="1:3">
      <c r="A726" s="20" t="s">
        <v>363</v>
      </c>
      <c r="B726" s="20" t="s">
        <v>240</v>
      </c>
      <c r="C726" s="20">
        <v>-6.4924554446697904</v>
      </c>
    </row>
    <row r="727" spans="1:3">
      <c r="A727" s="20" t="s">
        <v>363</v>
      </c>
      <c r="B727" s="20" t="s">
        <v>241</v>
      </c>
      <c r="C727" s="20">
        <v>-6.0695606758142597</v>
      </c>
    </row>
    <row r="728" spans="1:3">
      <c r="A728" s="20" t="s">
        <v>363</v>
      </c>
      <c r="B728" s="20" t="s">
        <v>242</v>
      </c>
      <c r="C728" s="20">
        <v>-6.5292047020487596</v>
      </c>
    </row>
    <row r="729" spans="1:3">
      <c r="A729" s="20" t="s">
        <v>363</v>
      </c>
      <c r="B729" s="20" t="s">
        <v>243</v>
      </c>
      <c r="C729" s="20">
        <v>-5.2978059985674202</v>
      </c>
    </row>
    <row r="730" spans="1:3">
      <c r="A730" s="20" t="s">
        <v>364</v>
      </c>
      <c r="B730" s="20" t="s">
        <v>238</v>
      </c>
      <c r="C730" s="20">
        <v>-3.8791741281473602</v>
      </c>
    </row>
    <row r="731" spans="1:3">
      <c r="A731" s="20" t="s">
        <v>364</v>
      </c>
      <c r="B731" s="20" t="s">
        <v>239</v>
      </c>
      <c r="C731" s="20">
        <v>-6.8165607166430497</v>
      </c>
    </row>
    <row r="732" spans="1:3">
      <c r="A732" s="20" t="s">
        <v>364</v>
      </c>
      <c r="B732" s="20" t="s">
        <v>240</v>
      </c>
      <c r="C732" s="20">
        <v>-6.3571003263767896</v>
      </c>
    </row>
    <row r="733" spans="1:3">
      <c r="A733" s="20" t="s">
        <v>364</v>
      </c>
      <c r="B733" s="20" t="s">
        <v>241</v>
      </c>
      <c r="C733" s="20">
        <v>-6.3699770799631503</v>
      </c>
    </row>
    <row r="734" spans="1:3">
      <c r="A734" s="20" t="s">
        <v>364</v>
      </c>
      <c r="B734" s="20" t="s">
        <v>242</v>
      </c>
      <c r="C734" s="20">
        <v>-6.2504859672495403</v>
      </c>
    </row>
    <row r="735" spans="1:3">
      <c r="A735" s="20" t="s">
        <v>364</v>
      </c>
      <c r="B735" s="20" t="s">
        <v>243</v>
      </c>
      <c r="C735" s="20">
        <v>-5.73583514768477</v>
      </c>
    </row>
    <row r="736" spans="1:3">
      <c r="A736" s="20" t="s">
        <v>365</v>
      </c>
      <c r="B736" s="20" t="s">
        <v>238</v>
      </c>
      <c r="C736" s="20">
        <v>-4.0928748055613902</v>
      </c>
    </row>
    <row r="737" spans="1:3">
      <c r="A737" s="20" t="s">
        <v>365</v>
      </c>
      <c r="B737" s="20" t="s">
        <v>239</v>
      </c>
      <c r="C737" s="20">
        <v>-5.9523751054824601</v>
      </c>
    </row>
    <row r="738" spans="1:3">
      <c r="A738" s="20" t="s">
        <v>365</v>
      </c>
      <c r="B738" s="20" t="s">
        <v>240</v>
      </c>
      <c r="C738" s="20">
        <v>-5.2798136785829204</v>
      </c>
    </row>
    <row r="739" spans="1:3">
      <c r="A739" s="20" t="s">
        <v>365</v>
      </c>
      <c r="B739" s="20" t="s">
        <v>241</v>
      </c>
      <c r="C739" s="20">
        <v>-5.9068574581224897</v>
      </c>
    </row>
    <row r="740" spans="1:3">
      <c r="A740" s="20" t="s">
        <v>365</v>
      </c>
      <c r="B740" s="20" t="s">
        <v>242</v>
      </c>
      <c r="C740" s="20">
        <v>-4.7826079047033199</v>
      </c>
    </row>
    <row r="741" spans="1:3">
      <c r="A741" s="20" t="s">
        <v>365</v>
      </c>
      <c r="B741" s="20" t="s">
        <v>243</v>
      </c>
      <c r="C741" s="20">
        <v>-5.1337616519090101</v>
      </c>
    </row>
    <row r="742" spans="1:3">
      <c r="A742" s="20" t="s">
        <v>366</v>
      </c>
      <c r="B742" s="20" t="s">
        <v>238</v>
      </c>
      <c r="C742" s="20">
        <v>-3.05641054977312</v>
      </c>
    </row>
    <row r="743" spans="1:3">
      <c r="A743" s="20" t="s">
        <v>366</v>
      </c>
      <c r="B743" s="20" t="s">
        <v>239</v>
      </c>
      <c r="C743" s="20">
        <v>-4.9098210100676098</v>
      </c>
    </row>
    <row r="744" spans="1:3">
      <c r="A744" s="20" t="s">
        <v>366</v>
      </c>
      <c r="B744" s="20" t="s">
        <v>240</v>
      </c>
      <c r="C744" s="20">
        <v>-4.0106783314297099</v>
      </c>
    </row>
    <row r="745" spans="1:3">
      <c r="A745" s="20" t="s">
        <v>366</v>
      </c>
      <c r="B745" s="20" t="s">
        <v>241</v>
      </c>
      <c r="C745" s="20">
        <v>-3.7767144121452598</v>
      </c>
    </row>
    <row r="746" spans="1:3">
      <c r="A746" s="20" t="s">
        <v>366</v>
      </c>
      <c r="B746" s="20" t="s">
        <v>242</v>
      </c>
      <c r="C746" s="20">
        <v>-3.94476691625204</v>
      </c>
    </row>
    <row r="747" spans="1:3">
      <c r="A747" s="20" t="s">
        <v>366</v>
      </c>
      <c r="B747" s="20" t="s">
        <v>243</v>
      </c>
      <c r="C747" s="20">
        <v>-3.9085298301785301</v>
      </c>
    </row>
    <row r="748" spans="1:3">
      <c r="A748" s="20" t="s">
        <v>367</v>
      </c>
      <c r="B748" s="20" t="s">
        <v>238</v>
      </c>
      <c r="C748" s="20">
        <v>-2.90727394436774</v>
      </c>
    </row>
    <row r="749" spans="1:3">
      <c r="A749" s="20" t="s">
        <v>367</v>
      </c>
      <c r="B749" s="20" t="s">
        <v>239</v>
      </c>
      <c r="C749" s="20">
        <v>-6.1049371367696699</v>
      </c>
    </row>
    <row r="750" spans="1:3">
      <c r="A750" s="20" t="s">
        <v>367</v>
      </c>
      <c r="B750" s="20" t="s">
        <v>240</v>
      </c>
      <c r="C750" s="20">
        <v>-3.41921026192027</v>
      </c>
    </row>
    <row r="751" spans="1:3">
      <c r="A751" s="20" t="s">
        <v>367</v>
      </c>
      <c r="B751" s="20" t="s">
        <v>241</v>
      </c>
      <c r="C751" s="20">
        <v>-2.0140658443778201</v>
      </c>
    </row>
    <row r="752" spans="1:3">
      <c r="A752" s="20" t="s">
        <v>367</v>
      </c>
      <c r="B752" s="20" t="s">
        <v>242</v>
      </c>
      <c r="C752" s="20">
        <v>-4.1537029564257297</v>
      </c>
    </row>
    <row r="753" spans="1:3">
      <c r="A753" s="20" t="s">
        <v>367</v>
      </c>
      <c r="B753" s="20" t="s">
        <v>243</v>
      </c>
      <c r="C753" s="20">
        <v>-3.8142500030380999</v>
      </c>
    </row>
    <row r="754" spans="1:3">
      <c r="A754" s="20" t="s">
        <v>368</v>
      </c>
      <c r="B754" s="20" t="s">
        <v>238</v>
      </c>
      <c r="C754" s="20">
        <v>-3.4930500977283501</v>
      </c>
    </row>
    <row r="755" spans="1:3">
      <c r="A755" s="20" t="s">
        <v>368</v>
      </c>
      <c r="B755" s="20" t="s">
        <v>239</v>
      </c>
      <c r="C755" s="20">
        <v>-3.5064184263669298</v>
      </c>
    </row>
    <row r="756" spans="1:3">
      <c r="A756" s="20" t="s">
        <v>368</v>
      </c>
      <c r="B756" s="20" t="s">
        <v>240</v>
      </c>
      <c r="C756" s="20">
        <v>-3.7022433982893999</v>
      </c>
    </row>
    <row r="757" spans="1:3">
      <c r="A757" s="20" t="s">
        <v>368</v>
      </c>
      <c r="B757" s="20" t="s">
        <v>241</v>
      </c>
      <c r="C757" s="20">
        <v>-4.0513984091571897</v>
      </c>
    </row>
    <row r="758" spans="1:3">
      <c r="A758" s="20" t="s">
        <v>368</v>
      </c>
      <c r="B758" s="20" t="s">
        <v>242</v>
      </c>
      <c r="C758" s="20">
        <v>-6.37378665026998</v>
      </c>
    </row>
    <row r="759" spans="1:3">
      <c r="A759" s="20" t="s">
        <v>368</v>
      </c>
      <c r="B759" s="20" t="s">
        <v>243</v>
      </c>
      <c r="C759" s="20">
        <v>-4.0400650020369397</v>
      </c>
    </row>
    <row r="760" spans="1:3">
      <c r="A760" s="20" t="s">
        <v>369</v>
      </c>
      <c r="B760" s="20" t="s">
        <v>238</v>
      </c>
      <c r="C760" s="20">
        <v>-4.7682023927371304</v>
      </c>
    </row>
    <row r="761" spans="1:3">
      <c r="A761" s="20" t="s">
        <v>369</v>
      </c>
      <c r="B761" s="20" t="s">
        <v>239</v>
      </c>
      <c r="C761" s="20">
        <v>-8.1004178776419806</v>
      </c>
    </row>
    <row r="762" spans="1:3">
      <c r="A762" s="20" t="s">
        <v>369</v>
      </c>
      <c r="B762" s="20" t="s">
        <v>240</v>
      </c>
      <c r="C762" s="20">
        <v>-8.4949504183471394</v>
      </c>
    </row>
    <row r="763" spans="1:3">
      <c r="A763" s="20" t="s">
        <v>369</v>
      </c>
      <c r="B763" s="20" t="s">
        <v>241</v>
      </c>
      <c r="C763" s="20">
        <v>-7.3893864588474498</v>
      </c>
    </row>
    <row r="764" spans="1:3">
      <c r="A764" s="20" t="s">
        <v>369</v>
      </c>
      <c r="B764" s="20" t="s">
        <v>242</v>
      </c>
      <c r="C764" s="20">
        <v>-8.18851121645584</v>
      </c>
    </row>
    <row r="765" spans="1:3">
      <c r="A765" s="20" t="s">
        <v>369</v>
      </c>
      <c r="B765" s="20" t="s">
        <v>243</v>
      </c>
      <c r="C765" s="20">
        <v>-7.0803993988421698</v>
      </c>
    </row>
    <row r="766" spans="1:3">
      <c r="A766" s="20" t="s">
        <v>370</v>
      </c>
      <c r="B766" s="20" t="s">
        <v>238</v>
      </c>
      <c r="C766" s="20">
        <v>-5.9718279727015204</v>
      </c>
    </row>
    <row r="767" spans="1:3">
      <c r="A767" s="20" t="s">
        <v>370</v>
      </c>
      <c r="B767" s="20" t="s">
        <v>239</v>
      </c>
      <c r="C767" s="20">
        <v>-8.8015207410080407</v>
      </c>
    </row>
    <row r="768" spans="1:3">
      <c r="A768" s="20" t="s">
        <v>370</v>
      </c>
      <c r="B768" s="20" t="s">
        <v>240</v>
      </c>
      <c r="C768" s="20">
        <v>-10.481399514020101</v>
      </c>
    </row>
    <row r="769" spans="1:3">
      <c r="A769" s="20" t="s">
        <v>370</v>
      </c>
      <c r="B769" s="20" t="s">
        <v>241</v>
      </c>
      <c r="C769" s="20">
        <v>-8.7121216242489208</v>
      </c>
    </row>
    <row r="770" spans="1:3">
      <c r="A770" s="20" t="s">
        <v>370</v>
      </c>
      <c r="B770" s="20" t="s">
        <v>242</v>
      </c>
      <c r="C770" s="20">
        <v>-8.1164026435661007</v>
      </c>
    </row>
    <row r="771" spans="1:3">
      <c r="A771" s="20" t="s">
        <v>370</v>
      </c>
      <c r="B771" s="20" t="s">
        <v>243</v>
      </c>
      <c r="C771" s="20">
        <v>-8.10636309597942</v>
      </c>
    </row>
    <row r="772" spans="1:3">
      <c r="A772" s="20" t="s">
        <v>371</v>
      </c>
      <c r="B772" s="20" t="s">
        <v>238</v>
      </c>
      <c r="C772" s="20">
        <v>-6.5024677226760197</v>
      </c>
    </row>
    <row r="773" spans="1:3">
      <c r="A773" s="20" t="s">
        <v>371</v>
      </c>
      <c r="B773" s="20" t="s">
        <v>239</v>
      </c>
      <c r="C773" s="20">
        <v>-6.18076927747087</v>
      </c>
    </row>
    <row r="774" spans="1:3">
      <c r="A774" s="20" t="s">
        <v>371</v>
      </c>
      <c r="B774" s="20" t="s">
        <v>240</v>
      </c>
      <c r="C774" s="20">
        <v>-7.1280112244785698</v>
      </c>
    </row>
    <row r="775" spans="1:3">
      <c r="A775" s="20" t="s">
        <v>371</v>
      </c>
      <c r="B775" s="20" t="s">
        <v>241</v>
      </c>
      <c r="C775" s="20">
        <v>-5.7509687597522099</v>
      </c>
    </row>
    <row r="776" spans="1:3">
      <c r="A776" s="20" t="s">
        <v>371</v>
      </c>
      <c r="B776" s="20" t="s">
        <v>242</v>
      </c>
      <c r="C776" s="20">
        <v>-6.4174765057155003</v>
      </c>
    </row>
    <row r="777" spans="1:3">
      <c r="A777" s="20" t="s">
        <v>371</v>
      </c>
      <c r="B777" s="20" t="s">
        <v>243</v>
      </c>
      <c r="C777" s="20">
        <v>-6.37562382576023</v>
      </c>
    </row>
    <row r="778" spans="1:3">
      <c r="A778" s="20" t="s">
        <v>372</v>
      </c>
      <c r="B778" s="20" t="s">
        <v>238</v>
      </c>
      <c r="C778" s="20">
        <v>-5.1280795221939304</v>
      </c>
    </row>
    <row r="779" spans="1:3">
      <c r="A779" s="20" t="s">
        <v>372</v>
      </c>
      <c r="B779" s="20" t="s">
        <v>239</v>
      </c>
      <c r="C779" s="20">
        <v>-7.4566606000490703</v>
      </c>
    </row>
    <row r="780" spans="1:3">
      <c r="A780" s="20" t="s">
        <v>372</v>
      </c>
      <c r="B780" s="20" t="s">
        <v>240</v>
      </c>
      <c r="C780" s="20">
        <v>-7.9649491708876097</v>
      </c>
    </row>
    <row r="781" spans="1:3">
      <c r="A781" s="20" t="s">
        <v>372</v>
      </c>
      <c r="B781" s="20" t="s">
        <v>241</v>
      </c>
      <c r="C781" s="20">
        <v>-7.21588783611148</v>
      </c>
    </row>
    <row r="782" spans="1:3">
      <c r="A782" s="20" t="s">
        <v>372</v>
      </c>
      <c r="B782" s="20" t="s">
        <v>242</v>
      </c>
      <c r="C782" s="20">
        <v>-6.3567963799482499</v>
      </c>
    </row>
    <row r="783" spans="1:3">
      <c r="A783" s="20" t="s">
        <v>372</v>
      </c>
      <c r="B783" s="20" t="s">
        <v>243</v>
      </c>
      <c r="C783" s="20">
        <v>-6.6510908761676397</v>
      </c>
    </row>
    <row r="784" spans="1:3">
      <c r="A784" s="20" t="s">
        <v>373</v>
      </c>
      <c r="B784" s="20" t="s">
        <v>238</v>
      </c>
      <c r="C784" s="20">
        <v>-4.6994292520554799</v>
      </c>
    </row>
    <row r="785" spans="1:3">
      <c r="A785" s="20" t="s">
        <v>373</v>
      </c>
      <c r="B785" s="20" t="s">
        <v>239</v>
      </c>
      <c r="C785" s="20">
        <v>-8.9667526391981394</v>
      </c>
    </row>
    <row r="786" spans="1:3">
      <c r="A786" s="20" t="s">
        <v>373</v>
      </c>
      <c r="B786" s="20" t="s">
        <v>240</v>
      </c>
      <c r="C786" s="20">
        <v>-7.1405482440671104</v>
      </c>
    </row>
    <row r="787" spans="1:3">
      <c r="A787" s="20" t="s">
        <v>373</v>
      </c>
      <c r="B787" s="20" t="s">
        <v>241</v>
      </c>
      <c r="C787" s="20">
        <v>-4.7961215706782001</v>
      </c>
    </row>
    <row r="788" spans="1:3">
      <c r="A788" s="20" t="s">
        <v>373</v>
      </c>
      <c r="B788" s="20" t="s">
        <v>242</v>
      </c>
      <c r="C788" s="20">
        <v>-3.8069227444015299</v>
      </c>
    </row>
    <row r="789" spans="1:3">
      <c r="A789" s="20" t="s">
        <v>373</v>
      </c>
      <c r="B789" s="20" t="s">
        <v>243</v>
      </c>
      <c r="C789" s="20">
        <v>-6.0082148059137603</v>
      </c>
    </row>
    <row r="790" spans="1:3">
      <c r="A790" s="20" t="s">
        <v>374</v>
      </c>
      <c r="B790" s="20" t="s">
        <v>238</v>
      </c>
      <c r="C790" s="20">
        <v>-3.8318770781330098</v>
      </c>
    </row>
    <row r="791" spans="1:3">
      <c r="A791" s="20" t="s">
        <v>374</v>
      </c>
      <c r="B791" s="20" t="s">
        <v>239</v>
      </c>
      <c r="C791" s="20">
        <v>-4.4265650718558698</v>
      </c>
    </row>
    <row r="792" spans="1:3">
      <c r="A792" s="20" t="s">
        <v>374</v>
      </c>
      <c r="B792" s="20" t="s">
        <v>240</v>
      </c>
      <c r="C792" s="20">
        <v>-3.9939121634919101</v>
      </c>
    </row>
    <row r="793" spans="1:3">
      <c r="A793" s="20" t="s">
        <v>374</v>
      </c>
      <c r="B793" s="20" t="s">
        <v>241</v>
      </c>
      <c r="C793" s="20">
        <v>-2.4278282709944499</v>
      </c>
    </row>
    <row r="794" spans="1:3">
      <c r="A794" s="20" t="s">
        <v>374</v>
      </c>
      <c r="B794" s="20" t="s">
        <v>242</v>
      </c>
      <c r="C794" s="20">
        <v>-4.3642471530431104</v>
      </c>
    </row>
    <row r="795" spans="1:3">
      <c r="A795" s="20" t="s">
        <v>374</v>
      </c>
      <c r="B795" s="20" t="s">
        <v>243</v>
      </c>
      <c r="C795" s="20">
        <v>-3.8478083612465301</v>
      </c>
    </row>
    <row r="796" spans="1:3">
      <c r="A796" s="20" t="s">
        <v>375</v>
      </c>
      <c r="B796" s="20" t="s">
        <v>238</v>
      </c>
      <c r="C796" s="20">
        <v>-4.7328236877949301</v>
      </c>
    </row>
    <row r="797" spans="1:3">
      <c r="A797" s="20" t="s">
        <v>375</v>
      </c>
      <c r="B797" s="20" t="s">
        <v>239</v>
      </c>
      <c r="C797" s="20">
        <v>-1.5093939949209501</v>
      </c>
    </row>
    <row r="798" spans="1:3">
      <c r="A798" s="20" t="s">
        <v>375</v>
      </c>
      <c r="B798" s="20" t="s">
        <v>240</v>
      </c>
      <c r="C798" s="20">
        <v>-2.9047449670972898</v>
      </c>
    </row>
    <row r="799" spans="1:3">
      <c r="A799" s="20" t="s">
        <v>375</v>
      </c>
      <c r="B799" s="20" t="s">
        <v>241</v>
      </c>
      <c r="C799" s="20">
        <v>-2.3477313764902501</v>
      </c>
    </row>
    <row r="800" spans="1:3">
      <c r="A800" s="20" t="s">
        <v>375</v>
      </c>
      <c r="B800" s="20" t="s">
        <v>242</v>
      </c>
      <c r="C800" s="20">
        <v>-4.1919080913124596</v>
      </c>
    </row>
    <row r="801" spans="1:3">
      <c r="A801" s="20" t="s">
        <v>375</v>
      </c>
      <c r="B801" s="20" t="s">
        <v>243</v>
      </c>
      <c r="C801" s="20">
        <v>-3.1839725414368898</v>
      </c>
    </row>
    <row r="802" spans="1:3">
      <c r="A802" s="20" t="s">
        <v>376</v>
      </c>
      <c r="B802" s="20" t="s">
        <v>238</v>
      </c>
      <c r="C802" s="20">
        <v>-3.0319652458548898</v>
      </c>
    </row>
    <row r="803" spans="1:3">
      <c r="A803" s="20" t="s">
        <v>376</v>
      </c>
      <c r="B803" s="20" t="s">
        <v>239</v>
      </c>
      <c r="C803" s="20">
        <v>-6.2339101573980598</v>
      </c>
    </row>
    <row r="804" spans="1:3">
      <c r="A804" s="20" t="s">
        <v>376</v>
      </c>
      <c r="B804" s="20" t="s">
        <v>240</v>
      </c>
      <c r="C804" s="20">
        <v>-4.6608251454694702</v>
      </c>
    </row>
    <row r="805" spans="1:3">
      <c r="A805" s="20" t="s">
        <v>376</v>
      </c>
      <c r="B805" s="20" t="s">
        <v>241</v>
      </c>
      <c r="C805" s="20">
        <v>-2.0797635075601599</v>
      </c>
    </row>
    <row r="806" spans="1:3">
      <c r="A806" s="20" t="s">
        <v>376</v>
      </c>
      <c r="B806" s="20" t="s">
        <v>242</v>
      </c>
      <c r="C806" s="20">
        <v>-4.8433177820057303</v>
      </c>
    </row>
    <row r="807" spans="1:3">
      <c r="A807" s="20" t="s">
        <v>376</v>
      </c>
      <c r="B807" s="20" t="s">
        <v>243</v>
      </c>
      <c r="C807" s="20">
        <v>-4.1754488309073503</v>
      </c>
    </row>
    <row r="808" spans="1:3">
      <c r="A808" s="20" t="s">
        <v>377</v>
      </c>
      <c r="B808" s="20" t="s">
        <v>238</v>
      </c>
      <c r="C808" s="20">
        <v>-5.9107093594117002</v>
      </c>
    </row>
    <row r="809" spans="1:3">
      <c r="A809" s="20" t="s">
        <v>377</v>
      </c>
      <c r="B809" s="20" t="s">
        <v>239</v>
      </c>
      <c r="C809" s="20">
        <v>-7.4741457060540197</v>
      </c>
    </row>
    <row r="810" spans="1:3">
      <c r="A810" s="20" t="s">
        <v>377</v>
      </c>
      <c r="B810" s="20" t="s">
        <v>240</v>
      </c>
      <c r="C810" s="20">
        <v>-8.6072803723036504</v>
      </c>
    </row>
    <row r="811" spans="1:3">
      <c r="A811" s="20" t="s">
        <v>377</v>
      </c>
      <c r="B811" s="20" t="s">
        <v>241</v>
      </c>
      <c r="C811" s="20">
        <v>-8.4026485803488704</v>
      </c>
    </row>
    <row r="812" spans="1:3">
      <c r="A812" s="20" t="s">
        <v>377</v>
      </c>
      <c r="B812" s="20" t="s">
        <v>242</v>
      </c>
      <c r="C812" s="20">
        <v>-9.7358070777149592</v>
      </c>
    </row>
    <row r="813" spans="1:3">
      <c r="A813" s="20" t="s">
        <v>377</v>
      </c>
      <c r="B813" s="20" t="s">
        <v>243</v>
      </c>
      <c r="C813" s="20">
        <v>-7.6679683395277696</v>
      </c>
    </row>
    <row r="814" spans="1:3">
      <c r="A814" s="20" t="s">
        <v>378</v>
      </c>
      <c r="B814" s="20" t="s">
        <v>238</v>
      </c>
      <c r="C814" s="20">
        <v>-6.7375905688568398</v>
      </c>
    </row>
    <row r="815" spans="1:3">
      <c r="A815" s="20" t="s">
        <v>378</v>
      </c>
      <c r="B815" s="20" t="s">
        <v>239</v>
      </c>
      <c r="C815" s="20">
        <v>-6.6918354381254996</v>
      </c>
    </row>
    <row r="816" spans="1:3">
      <c r="A816" s="20" t="s">
        <v>378</v>
      </c>
      <c r="B816" s="20" t="s">
        <v>240</v>
      </c>
      <c r="C816" s="20">
        <v>-7.3285067076017798</v>
      </c>
    </row>
    <row r="817" spans="1:3">
      <c r="A817" s="20" t="s">
        <v>378</v>
      </c>
      <c r="B817" s="20" t="s">
        <v>241</v>
      </c>
      <c r="C817" s="20">
        <v>-6.7553715452344001</v>
      </c>
    </row>
    <row r="818" spans="1:3">
      <c r="A818" s="20" t="s">
        <v>378</v>
      </c>
      <c r="B818" s="20" t="s">
        <v>242</v>
      </c>
      <c r="C818" s="20">
        <v>-7.9843021881889698</v>
      </c>
    </row>
    <row r="819" spans="1:3">
      <c r="A819" s="20" t="s">
        <v>378</v>
      </c>
      <c r="B819" s="20" t="s">
        <v>243</v>
      </c>
      <c r="C819" s="20">
        <v>-6.9971026636231697</v>
      </c>
    </row>
    <row r="820" spans="1:3">
      <c r="A820" s="20" t="s">
        <v>379</v>
      </c>
      <c r="B820" s="20" t="s">
        <v>238</v>
      </c>
      <c r="C820" s="20">
        <v>-4.8165046645010099</v>
      </c>
    </row>
    <row r="821" spans="1:3">
      <c r="A821" s="20" t="s">
        <v>379</v>
      </c>
      <c r="B821" s="20" t="s">
        <v>239</v>
      </c>
      <c r="C821" s="20">
        <v>-6.7009766342802797</v>
      </c>
    </row>
    <row r="822" spans="1:3">
      <c r="A822" s="20" t="s">
        <v>379</v>
      </c>
      <c r="B822" s="20" t="s">
        <v>240</v>
      </c>
      <c r="C822" s="20">
        <v>-5.7338613933481897</v>
      </c>
    </row>
    <row r="823" spans="1:3">
      <c r="A823" s="20" t="s">
        <v>379</v>
      </c>
      <c r="B823" s="20" t="s">
        <v>241</v>
      </c>
      <c r="C823" s="20">
        <v>-6.5255397966517004</v>
      </c>
    </row>
    <row r="824" spans="1:3">
      <c r="A824" s="20" t="s">
        <v>379</v>
      </c>
      <c r="B824" s="20" t="s">
        <v>242</v>
      </c>
      <c r="C824" s="20">
        <v>-5.7397872613835696</v>
      </c>
    </row>
    <row r="825" spans="1:3">
      <c r="A825" s="20" t="s">
        <v>379</v>
      </c>
      <c r="B825" s="20" t="s">
        <v>243</v>
      </c>
      <c r="C825" s="20">
        <v>-5.8408884139732002</v>
      </c>
    </row>
    <row r="826" spans="1:3">
      <c r="A826" s="20" t="s">
        <v>380</v>
      </c>
      <c r="B826" s="20" t="s">
        <v>238</v>
      </c>
      <c r="C826" s="20">
        <v>-4.1756743874424904</v>
      </c>
    </row>
    <row r="827" spans="1:3">
      <c r="A827" s="20" t="s">
        <v>380</v>
      </c>
      <c r="B827" s="20" t="s">
        <v>239</v>
      </c>
      <c r="C827" s="20">
        <v>-4.99391369769371</v>
      </c>
    </row>
    <row r="828" spans="1:3">
      <c r="A828" s="20" t="s">
        <v>380</v>
      </c>
      <c r="B828" s="20" t="s">
        <v>240</v>
      </c>
      <c r="C828" s="20">
        <v>-7.7918794592781904</v>
      </c>
    </row>
    <row r="829" spans="1:3">
      <c r="A829" s="20" t="s">
        <v>380</v>
      </c>
      <c r="B829" s="20" t="s">
        <v>241</v>
      </c>
      <c r="C829" s="20">
        <v>-7.5612576799575502</v>
      </c>
    </row>
    <row r="830" spans="1:3">
      <c r="A830" s="20" t="s">
        <v>380</v>
      </c>
      <c r="B830" s="20" t="s">
        <v>242</v>
      </c>
      <c r="C830" s="20">
        <v>-4.2215898932901403</v>
      </c>
    </row>
    <row r="831" spans="1:3">
      <c r="A831" s="20" t="s">
        <v>380</v>
      </c>
      <c r="B831" s="20" t="s">
        <v>243</v>
      </c>
      <c r="C831" s="20">
        <v>-5.4785573480032896</v>
      </c>
    </row>
    <row r="832" spans="1:3">
      <c r="A832" s="20" t="s">
        <v>381</v>
      </c>
      <c r="B832" s="20" t="s">
        <v>238</v>
      </c>
      <c r="C832" s="20">
        <v>-2.9259231109716302</v>
      </c>
    </row>
    <row r="833" spans="1:3">
      <c r="A833" s="20" t="s">
        <v>381</v>
      </c>
      <c r="B833" s="20" t="s">
        <v>239</v>
      </c>
      <c r="C833" s="20">
        <v>-6.8270832328795699</v>
      </c>
    </row>
    <row r="834" spans="1:3">
      <c r="A834" s="20" t="s">
        <v>381</v>
      </c>
      <c r="B834" s="20" t="s">
        <v>240</v>
      </c>
      <c r="C834" s="20">
        <v>-4.7472178211290998</v>
      </c>
    </row>
    <row r="835" spans="1:3">
      <c r="A835" s="20" t="s">
        <v>381</v>
      </c>
      <c r="B835" s="20" t="s">
        <v>241</v>
      </c>
      <c r="C835" s="20">
        <v>-4.1641918819589998</v>
      </c>
    </row>
    <row r="836" spans="1:3">
      <c r="A836" s="20" t="s">
        <v>381</v>
      </c>
      <c r="B836" s="20" t="s">
        <v>242</v>
      </c>
      <c r="C836" s="20">
        <v>-3.1443437254497102</v>
      </c>
    </row>
    <row r="837" spans="1:3">
      <c r="A837" s="20" t="s">
        <v>381</v>
      </c>
      <c r="B837" s="20" t="s">
        <v>243</v>
      </c>
      <c r="C837" s="20">
        <v>-4.4050497547891903</v>
      </c>
    </row>
    <row r="838" spans="1:3">
      <c r="A838" s="20" t="s">
        <v>382</v>
      </c>
      <c r="B838" s="20" t="s">
        <v>238</v>
      </c>
      <c r="C838" s="20">
        <v>-4.0951597756169997</v>
      </c>
    </row>
    <row r="839" spans="1:3">
      <c r="A839" s="20" t="s">
        <v>382</v>
      </c>
      <c r="B839" s="20" t="s">
        <v>239</v>
      </c>
      <c r="C839" s="20">
        <v>-2.1938518756902301</v>
      </c>
    </row>
    <row r="840" spans="1:3">
      <c r="A840" s="20" t="s">
        <v>382</v>
      </c>
      <c r="B840" s="20" t="s">
        <v>240</v>
      </c>
      <c r="C840" s="20">
        <v>-4.5475160129184502</v>
      </c>
    </row>
    <row r="841" spans="1:3">
      <c r="A841" s="20" t="s">
        <v>382</v>
      </c>
      <c r="B841" s="20" t="s">
        <v>241</v>
      </c>
      <c r="C841" s="20">
        <v>-3.36615562649714</v>
      </c>
    </row>
    <row r="842" spans="1:3">
      <c r="A842" s="20" t="s">
        <v>382</v>
      </c>
      <c r="B842" s="20" t="s">
        <v>242</v>
      </c>
      <c r="C842" s="20">
        <v>-4.1202812794343897</v>
      </c>
    </row>
    <row r="843" spans="1:3">
      <c r="A843" s="20" t="s">
        <v>382</v>
      </c>
      <c r="B843" s="20" t="s">
        <v>243</v>
      </c>
      <c r="C843" s="20">
        <v>-3.5679642796951598</v>
      </c>
    </row>
    <row r="844" spans="1:3">
      <c r="A844" s="20" t="s">
        <v>383</v>
      </c>
      <c r="B844" s="20" t="s">
        <v>238</v>
      </c>
      <c r="C844" s="20">
        <v>-4.0705573512534601</v>
      </c>
    </row>
    <row r="845" spans="1:3">
      <c r="A845" s="20" t="s">
        <v>383</v>
      </c>
      <c r="B845" s="20" t="s">
        <v>239</v>
      </c>
      <c r="C845" s="20">
        <v>-7.22270735505115</v>
      </c>
    </row>
    <row r="846" spans="1:3">
      <c r="A846" s="20" t="s">
        <v>383</v>
      </c>
      <c r="B846" s="20" t="s">
        <v>240</v>
      </c>
      <c r="C846" s="20">
        <v>-6.1306535685468999</v>
      </c>
    </row>
    <row r="847" spans="1:3">
      <c r="A847" s="20" t="s">
        <v>383</v>
      </c>
      <c r="B847" s="20" t="s">
        <v>241</v>
      </c>
      <c r="C847" s="20">
        <v>-6.2918555410485002</v>
      </c>
    </row>
    <row r="848" spans="1:3">
      <c r="A848" s="20" t="s">
        <v>383</v>
      </c>
      <c r="B848" s="20" t="s">
        <v>242</v>
      </c>
      <c r="C848" s="20">
        <v>-7.53756144520937</v>
      </c>
    </row>
    <row r="849" spans="1:3">
      <c r="A849" s="20" t="s">
        <v>383</v>
      </c>
      <c r="B849" s="20" t="s">
        <v>243</v>
      </c>
      <c r="C849" s="20">
        <v>-6.0348466792259199</v>
      </c>
    </row>
    <row r="850" spans="1:3">
      <c r="A850" s="20" t="s">
        <v>384</v>
      </c>
      <c r="B850" s="20" t="s">
        <v>238</v>
      </c>
      <c r="C850" s="20">
        <v>-5.2396405984944003</v>
      </c>
    </row>
    <row r="851" spans="1:3">
      <c r="A851" s="20" t="s">
        <v>384</v>
      </c>
      <c r="B851" s="20" t="s">
        <v>239</v>
      </c>
      <c r="C851" s="20">
        <v>-8.6716981978247603</v>
      </c>
    </row>
    <row r="852" spans="1:3">
      <c r="A852" s="20" t="s">
        <v>384</v>
      </c>
      <c r="B852" s="20" t="s">
        <v>240</v>
      </c>
      <c r="C852" s="20">
        <v>-8.1050031378970804</v>
      </c>
    </row>
    <row r="853" spans="1:3">
      <c r="A853" s="20" t="s">
        <v>384</v>
      </c>
      <c r="B853" s="20" t="s">
        <v>241</v>
      </c>
      <c r="C853" s="20">
        <v>-7.67658828697519</v>
      </c>
    </row>
    <row r="854" spans="1:3">
      <c r="A854" s="20" t="s">
        <v>384</v>
      </c>
      <c r="B854" s="20" t="s">
        <v>242</v>
      </c>
      <c r="C854" s="20">
        <v>-6.6115009862559102</v>
      </c>
    </row>
    <row r="855" spans="1:3">
      <c r="A855" s="20" t="s">
        <v>384</v>
      </c>
      <c r="B855" s="20" t="s">
        <v>243</v>
      </c>
      <c r="C855" s="20">
        <v>-7.1217412899518999</v>
      </c>
    </row>
    <row r="856" spans="1:3">
      <c r="A856" s="20" t="s">
        <v>385</v>
      </c>
      <c r="B856" s="20" t="s">
        <v>238</v>
      </c>
      <c r="C856" s="20">
        <v>-6.2428789238787701</v>
      </c>
    </row>
    <row r="857" spans="1:3">
      <c r="A857" s="20" t="s">
        <v>385</v>
      </c>
      <c r="B857" s="20" t="s">
        <v>239</v>
      </c>
      <c r="C857" s="20">
        <v>-6.82129869093525</v>
      </c>
    </row>
    <row r="858" spans="1:3">
      <c r="A858" s="20" t="s">
        <v>385</v>
      </c>
      <c r="B858" s="20" t="s">
        <v>240</v>
      </c>
      <c r="C858" s="20">
        <v>-7.0674540573741398</v>
      </c>
    </row>
    <row r="859" spans="1:3">
      <c r="A859" s="20" t="s">
        <v>385</v>
      </c>
      <c r="B859" s="20" t="s">
        <v>241</v>
      </c>
      <c r="C859" s="20">
        <v>-4.9353327001870904</v>
      </c>
    </row>
    <row r="860" spans="1:3">
      <c r="A860" s="20" t="s">
        <v>385</v>
      </c>
      <c r="B860" s="20" t="s">
        <v>242</v>
      </c>
      <c r="C860" s="20">
        <v>-3.8559860008690401</v>
      </c>
    </row>
    <row r="861" spans="1:3">
      <c r="A861" s="20" t="s">
        <v>385</v>
      </c>
      <c r="B861" s="20" t="s">
        <v>243</v>
      </c>
      <c r="C861" s="20">
        <v>-5.94172148405677</v>
      </c>
    </row>
    <row r="862" spans="1:3">
      <c r="A862" s="20" t="s">
        <v>386</v>
      </c>
      <c r="B862" s="20" t="s">
        <v>238</v>
      </c>
      <c r="C862" s="20">
        <v>-2.9041859504882899</v>
      </c>
    </row>
    <row r="863" spans="1:3">
      <c r="A863" s="20" t="s">
        <v>386</v>
      </c>
      <c r="B863" s="20" t="s">
        <v>239</v>
      </c>
      <c r="C863" s="20">
        <v>-4.8472658550129797</v>
      </c>
    </row>
    <row r="864" spans="1:3">
      <c r="A864" s="20" t="s">
        <v>386</v>
      </c>
      <c r="B864" s="20" t="s">
        <v>240</v>
      </c>
      <c r="C864" s="20">
        <v>-2.5239475830625699</v>
      </c>
    </row>
    <row r="865" spans="1:3">
      <c r="A865" s="20" t="s">
        <v>386</v>
      </c>
      <c r="B865" s="20" t="s">
        <v>241</v>
      </c>
      <c r="C865" s="20">
        <v>-2.7688124459594698</v>
      </c>
    </row>
    <row r="866" spans="1:3">
      <c r="A866" s="20" t="s">
        <v>386</v>
      </c>
      <c r="B866" s="20" t="s">
        <v>242</v>
      </c>
      <c r="C866" s="20">
        <v>-2.5850102489688598</v>
      </c>
    </row>
    <row r="867" spans="1:3">
      <c r="A867" s="20" t="s">
        <v>386</v>
      </c>
      <c r="B867" s="20" t="s">
        <v>243</v>
      </c>
      <c r="C867" s="20">
        <v>-3.2653957908101598</v>
      </c>
    </row>
    <row r="868" spans="1:3">
      <c r="A868" s="20" t="s">
        <v>387</v>
      </c>
      <c r="B868" s="20" t="s">
        <v>238</v>
      </c>
      <c r="C868" s="20">
        <v>-2.35117634793234</v>
      </c>
    </row>
    <row r="869" spans="1:3">
      <c r="A869" s="20" t="s">
        <v>387</v>
      </c>
      <c r="B869" s="20" t="s">
        <v>239</v>
      </c>
      <c r="C869" s="20">
        <v>-4.3842929920599198</v>
      </c>
    </row>
    <row r="870" spans="1:3">
      <c r="A870" s="20" t="s">
        <v>387</v>
      </c>
      <c r="B870" s="20" t="s">
        <v>240</v>
      </c>
      <c r="C870" s="20">
        <v>-6.3097521139712196</v>
      </c>
    </row>
    <row r="871" spans="1:3">
      <c r="A871" s="20" t="s">
        <v>387</v>
      </c>
      <c r="B871" s="20" t="s">
        <v>241</v>
      </c>
      <c r="C871" s="20">
        <v>-4.72488375374438</v>
      </c>
    </row>
    <row r="872" spans="1:3">
      <c r="A872" s="20" t="s">
        <v>387</v>
      </c>
      <c r="B872" s="20" t="s">
        <v>242</v>
      </c>
      <c r="C872" s="20">
        <v>-5.0713789447905802</v>
      </c>
    </row>
    <row r="873" spans="1:3">
      <c r="A873" s="20" t="s">
        <v>387</v>
      </c>
      <c r="B873" s="20" t="s">
        <v>243</v>
      </c>
      <c r="C873" s="20">
        <v>-4.2290619211887401</v>
      </c>
    </row>
    <row r="874" spans="1:3">
      <c r="A874" s="20" t="s">
        <v>388</v>
      </c>
      <c r="B874" s="20" t="s">
        <v>238</v>
      </c>
      <c r="C874" s="20">
        <v>-5.22391792262456</v>
      </c>
    </row>
    <row r="875" spans="1:3">
      <c r="A875" s="20" t="s">
        <v>388</v>
      </c>
      <c r="B875" s="20" t="s">
        <v>239</v>
      </c>
      <c r="C875" s="20">
        <v>-4.3918305560848099</v>
      </c>
    </row>
    <row r="876" spans="1:3">
      <c r="A876" s="20" t="s">
        <v>388</v>
      </c>
      <c r="B876" s="20" t="s">
        <v>240</v>
      </c>
      <c r="C876" s="20">
        <v>-4.8364437835174501</v>
      </c>
    </row>
    <row r="877" spans="1:3">
      <c r="A877" s="20" t="s">
        <v>388</v>
      </c>
      <c r="B877" s="20" t="s">
        <v>241</v>
      </c>
      <c r="C877" s="20">
        <v>-5.9796836696501199</v>
      </c>
    </row>
    <row r="878" spans="1:3">
      <c r="A878" s="20" t="s">
        <v>388</v>
      </c>
      <c r="B878" s="20" t="s">
        <v>242</v>
      </c>
      <c r="C878" s="20">
        <v>-3.7366653736231399</v>
      </c>
    </row>
    <row r="879" spans="1:3">
      <c r="A879" s="20" t="s">
        <v>388</v>
      </c>
      <c r="B879" s="20" t="s">
        <v>243</v>
      </c>
      <c r="C879" s="20">
        <v>-4.8684593968113896</v>
      </c>
    </row>
    <row r="880" spans="1:3">
      <c r="A880" s="20" t="s">
        <v>389</v>
      </c>
      <c r="B880" s="20" t="s">
        <v>238</v>
      </c>
      <c r="C880" s="20">
        <v>-4.4024195898512399</v>
      </c>
    </row>
    <row r="881" spans="1:3">
      <c r="A881" s="20" t="s">
        <v>389</v>
      </c>
      <c r="B881" s="20" t="s">
        <v>239</v>
      </c>
      <c r="C881" s="20">
        <v>-4.4543809097692701</v>
      </c>
    </row>
    <row r="882" spans="1:3">
      <c r="A882" s="20" t="s">
        <v>389</v>
      </c>
      <c r="B882" s="20" t="s">
        <v>240</v>
      </c>
      <c r="C882" s="20">
        <v>-3.0955311139598698</v>
      </c>
    </row>
    <row r="883" spans="1:3">
      <c r="A883" s="20" t="s">
        <v>389</v>
      </c>
      <c r="B883" s="20" t="s">
        <v>241</v>
      </c>
      <c r="C883" s="20">
        <v>-3.5109275423547799</v>
      </c>
    </row>
    <row r="884" spans="1:3">
      <c r="A884" s="20" t="s">
        <v>389</v>
      </c>
      <c r="B884" s="20" t="s">
        <v>242</v>
      </c>
      <c r="C884" s="20">
        <v>-2.1173447287918701</v>
      </c>
    </row>
    <row r="885" spans="1:3">
      <c r="A885" s="20" t="s">
        <v>389</v>
      </c>
      <c r="B885" s="20" t="s">
        <v>243</v>
      </c>
      <c r="C885" s="20">
        <v>-3.74299992527602</v>
      </c>
    </row>
    <row r="886" spans="1:3">
      <c r="A886" s="20" t="s">
        <v>390</v>
      </c>
      <c r="B886" s="20" t="s">
        <v>238</v>
      </c>
      <c r="C886" s="20">
        <v>-2.1258283129556301</v>
      </c>
    </row>
    <row r="887" spans="1:3">
      <c r="A887" s="20" t="s">
        <v>390</v>
      </c>
      <c r="B887" s="20" t="s">
        <v>239</v>
      </c>
      <c r="C887" s="20">
        <v>-5.3768521037448096</v>
      </c>
    </row>
    <row r="888" spans="1:3">
      <c r="A888" s="20" t="s">
        <v>390</v>
      </c>
      <c r="B888" s="20" t="s">
        <v>240</v>
      </c>
      <c r="C888" s="20">
        <v>-6.5065327149889303</v>
      </c>
    </row>
    <row r="889" spans="1:3">
      <c r="A889" s="20" t="s">
        <v>390</v>
      </c>
      <c r="B889" s="20" t="s">
        <v>241</v>
      </c>
      <c r="C889" s="20">
        <v>-5.9012674592479799</v>
      </c>
    </row>
    <row r="890" spans="1:3">
      <c r="A890" s="20" t="s">
        <v>390</v>
      </c>
      <c r="B890" s="20" t="s">
        <v>242</v>
      </c>
      <c r="C890" s="20">
        <v>-4.7861504037135898</v>
      </c>
    </row>
    <row r="891" spans="1:3">
      <c r="A891" s="20" t="s">
        <v>390</v>
      </c>
      <c r="B891" s="20" t="s">
        <v>243</v>
      </c>
      <c r="C891" s="20">
        <v>-4.5946404819003801</v>
      </c>
    </row>
    <row r="892" spans="1:3">
      <c r="A892" s="20" t="s">
        <v>391</v>
      </c>
      <c r="B892" s="20" t="s">
        <v>238</v>
      </c>
      <c r="C892" s="20">
        <v>-4.0279287859466404</v>
      </c>
    </row>
    <row r="893" spans="1:3">
      <c r="A893" s="20" t="s">
        <v>391</v>
      </c>
      <c r="B893" s="20" t="s">
        <v>239</v>
      </c>
      <c r="C893" s="20">
        <v>-3.9261466831565799</v>
      </c>
    </row>
    <row r="894" spans="1:3">
      <c r="A894" s="20" t="s">
        <v>391</v>
      </c>
      <c r="B894" s="20" t="s">
        <v>240</v>
      </c>
      <c r="C894" s="20">
        <v>-4.6082965766123296</v>
      </c>
    </row>
    <row r="895" spans="1:3">
      <c r="A895" s="20" t="s">
        <v>391</v>
      </c>
      <c r="B895" s="20" t="s">
        <v>241</v>
      </c>
      <c r="C895" s="20">
        <v>-5.8615335850163897</v>
      </c>
    </row>
    <row r="896" spans="1:3">
      <c r="A896" s="20" t="s">
        <v>391</v>
      </c>
      <c r="B896" s="20" t="s">
        <v>242</v>
      </c>
      <c r="C896" s="20">
        <v>-5.3112044468073796</v>
      </c>
    </row>
    <row r="897" spans="1:3">
      <c r="A897" s="20" t="s">
        <v>391</v>
      </c>
      <c r="B897" s="20" t="s">
        <v>243</v>
      </c>
      <c r="C897" s="20">
        <v>-4.5798653967750198</v>
      </c>
    </row>
    <row r="898" spans="1:3">
      <c r="A898" s="20" t="s">
        <v>392</v>
      </c>
      <c r="B898" s="20" t="s">
        <v>238</v>
      </c>
      <c r="C898" s="20">
        <v>-5.93491107107881</v>
      </c>
    </row>
    <row r="899" spans="1:3">
      <c r="A899" s="20" t="s">
        <v>392</v>
      </c>
      <c r="B899" s="20" t="s">
        <v>239</v>
      </c>
      <c r="C899" s="20">
        <v>-5.55582330334851</v>
      </c>
    </row>
    <row r="900" spans="1:3">
      <c r="A900" s="20" t="s">
        <v>392</v>
      </c>
      <c r="B900" s="20" t="s">
        <v>240</v>
      </c>
      <c r="C900" s="20">
        <v>-7.5154911479049602</v>
      </c>
    </row>
    <row r="901" spans="1:3">
      <c r="A901" s="20" t="s">
        <v>392</v>
      </c>
      <c r="B901" s="20" t="s">
        <v>241</v>
      </c>
      <c r="C901" s="20">
        <v>-8.6322767610139692</v>
      </c>
    </row>
    <row r="902" spans="1:3">
      <c r="A902" s="20" t="s">
        <v>392</v>
      </c>
      <c r="B902" s="20" t="s">
        <v>242</v>
      </c>
      <c r="C902" s="20">
        <v>-5.21058392516849</v>
      </c>
    </row>
    <row r="903" spans="1:3">
      <c r="A903" s="20" t="s">
        <v>392</v>
      </c>
      <c r="B903" s="20" t="s">
        <v>243</v>
      </c>
      <c r="C903" s="20">
        <v>-6.4145702965606501</v>
      </c>
    </row>
    <row r="904" spans="1:3">
      <c r="A904" s="20" t="s">
        <v>393</v>
      </c>
      <c r="B904" s="20" t="s">
        <v>238</v>
      </c>
      <c r="C904" s="20">
        <v>-5.2841068563384397</v>
      </c>
    </row>
    <row r="905" spans="1:3">
      <c r="A905" s="20" t="s">
        <v>393</v>
      </c>
      <c r="B905" s="20" t="s">
        <v>239</v>
      </c>
      <c r="C905" s="20">
        <v>-6.5727552815844499</v>
      </c>
    </row>
    <row r="906" spans="1:3">
      <c r="A906" s="20" t="s">
        <v>393</v>
      </c>
      <c r="B906" s="20" t="s">
        <v>240</v>
      </c>
      <c r="C906" s="20">
        <v>-8.4915668456519899</v>
      </c>
    </row>
    <row r="907" spans="1:3">
      <c r="A907" s="20" t="s">
        <v>393</v>
      </c>
      <c r="B907" s="20" t="s">
        <v>241</v>
      </c>
      <c r="C907" s="20">
        <v>-8.5899812364478692</v>
      </c>
    </row>
    <row r="908" spans="1:3">
      <c r="A908" s="20" t="s">
        <v>393</v>
      </c>
      <c r="B908" s="20" t="s">
        <v>242</v>
      </c>
      <c r="C908" s="20">
        <v>-4.8810835648412301</v>
      </c>
    </row>
    <row r="909" spans="1:3">
      <c r="A909" s="20" t="s">
        <v>393</v>
      </c>
      <c r="B909" s="20" t="s">
        <v>243</v>
      </c>
      <c r="C909" s="20">
        <v>-6.5662283777664001</v>
      </c>
    </row>
    <row r="910" spans="1:3">
      <c r="A910" s="20" t="s">
        <v>394</v>
      </c>
      <c r="B910" s="20" t="s">
        <v>238</v>
      </c>
      <c r="C910" s="20">
        <v>-6.0729093125595304</v>
      </c>
    </row>
    <row r="911" spans="1:3">
      <c r="A911" s="20" t="s">
        <v>394</v>
      </c>
      <c r="B911" s="20" t="s">
        <v>239</v>
      </c>
      <c r="C911" s="20">
        <v>-6.9712082809047704</v>
      </c>
    </row>
    <row r="912" spans="1:3">
      <c r="A912" s="20" t="s">
        <v>394</v>
      </c>
      <c r="B912" s="20" t="s">
        <v>240</v>
      </c>
      <c r="C912" s="20">
        <v>-6.2778822994303303</v>
      </c>
    </row>
    <row r="913" spans="1:3">
      <c r="A913" s="20" t="s">
        <v>394</v>
      </c>
      <c r="B913" s="20" t="s">
        <v>241</v>
      </c>
      <c r="C913" s="20">
        <v>-5.4767246625002297</v>
      </c>
    </row>
    <row r="914" spans="1:3">
      <c r="A914" s="20" t="s">
        <v>394</v>
      </c>
      <c r="B914" s="20" t="s">
        <v>242</v>
      </c>
      <c r="C914" s="20">
        <v>-4.4440103288648798</v>
      </c>
    </row>
    <row r="915" spans="1:3">
      <c r="A915" s="20" t="s">
        <v>394</v>
      </c>
      <c r="B915" s="20" t="s">
        <v>243</v>
      </c>
      <c r="C915" s="20">
        <v>-5.9904640717658104</v>
      </c>
    </row>
    <row r="916" spans="1:3">
      <c r="A916" s="20" t="s">
        <v>395</v>
      </c>
      <c r="B916" s="20" t="s">
        <v>238</v>
      </c>
      <c r="C916" s="20">
        <v>-4.8809762806957604</v>
      </c>
    </row>
    <row r="917" spans="1:3">
      <c r="A917" s="20" t="s">
        <v>395</v>
      </c>
      <c r="B917" s="20" t="s">
        <v>239</v>
      </c>
      <c r="C917" s="20">
        <v>-5.7122497745966196</v>
      </c>
    </row>
    <row r="918" spans="1:3">
      <c r="A918" s="20" t="s">
        <v>395</v>
      </c>
      <c r="B918" s="20" t="s">
        <v>240</v>
      </c>
      <c r="C918" s="20">
        <v>-4.0151476835408797</v>
      </c>
    </row>
    <row r="919" spans="1:3">
      <c r="A919" s="20" t="s">
        <v>395</v>
      </c>
      <c r="B919" s="20" t="s">
        <v>241</v>
      </c>
      <c r="C919" s="20">
        <v>-2.8929700453846401</v>
      </c>
    </row>
    <row r="920" spans="1:3">
      <c r="A920" s="20" t="s">
        <v>395</v>
      </c>
      <c r="B920" s="20" t="s">
        <v>242</v>
      </c>
      <c r="C920" s="20">
        <v>-1.0654544763759899</v>
      </c>
    </row>
    <row r="921" spans="1:3">
      <c r="A921" s="20" t="s">
        <v>395</v>
      </c>
      <c r="B921" s="20" t="s">
        <v>243</v>
      </c>
      <c r="C921" s="20">
        <v>-4.0747633480707401</v>
      </c>
    </row>
    <row r="922" spans="1:3">
      <c r="A922" s="20" t="s">
        <v>396</v>
      </c>
      <c r="B922" s="20" t="s">
        <v>238</v>
      </c>
      <c r="C922" s="20">
        <v>-3.2730700795047398</v>
      </c>
    </row>
    <row r="923" spans="1:3">
      <c r="A923" s="20" t="s">
        <v>396</v>
      </c>
      <c r="B923" s="20" t="s">
        <v>239</v>
      </c>
      <c r="C923" s="20">
        <v>-1.57599356528044</v>
      </c>
    </row>
    <row r="924" spans="1:3">
      <c r="A924" s="20" t="s">
        <v>396</v>
      </c>
      <c r="B924" s="20" t="s">
        <v>240</v>
      </c>
      <c r="C924" s="20">
        <v>-0.91905261583601705</v>
      </c>
    </row>
    <row r="925" spans="1:3">
      <c r="A925" s="20" t="s">
        <v>396</v>
      </c>
      <c r="B925" s="20" t="s">
        <v>241</v>
      </c>
      <c r="C925" s="20">
        <v>-1.3275500641692399</v>
      </c>
    </row>
    <row r="926" spans="1:3">
      <c r="A926" s="20" t="s">
        <v>396</v>
      </c>
      <c r="B926" s="20" t="s">
        <v>242</v>
      </c>
      <c r="C926" s="20">
        <v>-2.0413773449508601</v>
      </c>
    </row>
    <row r="927" spans="1:3">
      <c r="A927" s="20" t="s">
        <v>396</v>
      </c>
      <c r="B927" s="20" t="s">
        <v>243</v>
      </c>
      <c r="C927" s="20">
        <v>-2.0016315444852899</v>
      </c>
    </row>
    <row r="928" spans="1:3">
      <c r="A928" s="20" t="s">
        <v>397</v>
      </c>
      <c r="B928" s="20" t="s">
        <v>238</v>
      </c>
      <c r="C928" s="20">
        <v>-2.7871393497557202</v>
      </c>
    </row>
    <row r="929" spans="1:3">
      <c r="A929" s="20" t="s">
        <v>397</v>
      </c>
      <c r="B929" s="20" t="s">
        <v>239</v>
      </c>
      <c r="C929" s="20">
        <v>-4.3346039377696401</v>
      </c>
    </row>
    <row r="930" spans="1:3">
      <c r="A930" s="20" t="s">
        <v>397</v>
      </c>
      <c r="B930" s="20" t="s">
        <v>240</v>
      </c>
      <c r="C930" s="20">
        <v>-2.5705813835908899</v>
      </c>
    </row>
    <row r="931" spans="1:3">
      <c r="A931" s="20" t="s">
        <v>397</v>
      </c>
      <c r="B931" s="20" t="s">
        <v>241</v>
      </c>
      <c r="C931" s="20">
        <v>-5.2463547560612804</v>
      </c>
    </row>
    <row r="932" spans="1:3">
      <c r="A932" s="20" t="s">
        <v>397</v>
      </c>
      <c r="B932" s="20" t="s">
        <v>242</v>
      </c>
      <c r="C932" s="20">
        <v>-3.79195360574339</v>
      </c>
    </row>
    <row r="933" spans="1:3">
      <c r="A933" s="20" t="s">
        <v>397</v>
      </c>
      <c r="B933" s="20" t="s">
        <v>243</v>
      </c>
      <c r="C933" s="20">
        <v>-3.6988287734092902</v>
      </c>
    </row>
    <row r="934" spans="1:3">
      <c r="A934" s="20" t="s">
        <v>398</v>
      </c>
      <c r="B934" s="20" t="s">
        <v>238</v>
      </c>
      <c r="C934" s="20">
        <v>-2.8340788648375002</v>
      </c>
    </row>
    <row r="935" spans="1:3">
      <c r="A935" s="20" t="s">
        <v>398</v>
      </c>
      <c r="B935" s="20" t="s">
        <v>239</v>
      </c>
      <c r="C935" s="20">
        <v>-3.1863426282619902</v>
      </c>
    </row>
    <row r="936" spans="1:3">
      <c r="A936" s="20" t="s">
        <v>398</v>
      </c>
      <c r="B936" s="20" t="s">
        <v>240</v>
      </c>
      <c r="C936" s="20">
        <v>-3.4440710393159599</v>
      </c>
    </row>
    <row r="937" spans="1:3">
      <c r="A937" s="20" t="s">
        <v>398</v>
      </c>
      <c r="B937" s="20" t="s">
        <v>241</v>
      </c>
      <c r="C937" s="20">
        <v>-3.4412497633688801</v>
      </c>
    </row>
    <row r="938" spans="1:3">
      <c r="A938" s="20" t="s">
        <v>398</v>
      </c>
      <c r="B938" s="20" t="s">
        <v>242</v>
      </c>
      <c r="C938" s="20">
        <v>-3.8618836835859001</v>
      </c>
    </row>
    <row r="939" spans="1:3">
      <c r="A939" s="20" t="s">
        <v>398</v>
      </c>
      <c r="B939" s="20" t="s">
        <v>243</v>
      </c>
      <c r="C939" s="20">
        <v>-3.26218535029443</v>
      </c>
    </row>
    <row r="940" spans="1:3">
      <c r="A940" s="20" t="s">
        <v>399</v>
      </c>
      <c r="B940" s="20" t="s">
        <v>238</v>
      </c>
      <c r="C940" s="20">
        <v>-3.8420783046483198</v>
      </c>
    </row>
    <row r="941" spans="1:3">
      <c r="A941" s="20" t="s">
        <v>399</v>
      </c>
      <c r="B941" s="20" t="s">
        <v>239</v>
      </c>
      <c r="C941" s="20">
        <v>-3.7660792480187699</v>
      </c>
    </row>
    <row r="942" spans="1:3">
      <c r="A942" s="20" t="s">
        <v>399</v>
      </c>
      <c r="B942" s="20" t="s">
        <v>240</v>
      </c>
      <c r="C942" s="20">
        <v>-1.60783126808384</v>
      </c>
    </row>
    <row r="943" spans="1:3">
      <c r="A943" s="20" t="s">
        <v>399</v>
      </c>
      <c r="B943" s="20" t="s">
        <v>241</v>
      </c>
      <c r="C943" s="20">
        <v>-2.2774323273589698</v>
      </c>
    </row>
    <row r="944" spans="1:3">
      <c r="A944" s="20" t="s">
        <v>399</v>
      </c>
      <c r="B944" s="20" t="s">
        <v>242</v>
      </c>
      <c r="C944" s="20">
        <v>-1.3922630734794701</v>
      </c>
    </row>
    <row r="945" spans="1:3">
      <c r="A945" s="20" t="s">
        <v>399</v>
      </c>
      <c r="B945" s="20" t="s">
        <v>243</v>
      </c>
      <c r="C945" s="20">
        <v>-2.87921179689826</v>
      </c>
    </row>
    <row r="946" spans="1:3">
      <c r="A946" s="20" t="s">
        <v>400</v>
      </c>
      <c r="B946" s="20" t="s">
        <v>238</v>
      </c>
      <c r="C946" s="20">
        <v>-4.5268565943699599</v>
      </c>
    </row>
    <row r="947" spans="1:3">
      <c r="A947" s="20" t="s">
        <v>400</v>
      </c>
      <c r="B947" s="20" t="s">
        <v>239</v>
      </c>
      <c r="C947" s="20">
        <v>-2.5910262863482401</v>
      </c>
    </row>
    <row r="948" spans="1:3">
      <c r="A948" s="20" t="s">
        <v>400</v>
      </c>
      <c r="B948" s="20" t="s">
        <v>240</v>
      </c>
      <c r="C948" s="20">
        <v>-4.3294677632869503</v>
      </c>
    </row>
    <row r="949" spans="1:3">
      <c r="A949" s="20" t="s">
        <v>400</v>
      </c>
      <c r="B949" s="20" t="s">
        <v>241</v>
      </c>
      <c r="C949" s="20">
        <v>-4.56973558200895</v>
      </c>
    </row>
    <row r="950" spans="1:3">
      <c r="A950" s="20" t="s">
        <v>400</v>
      </c>
      <c r="B950" s="20" t="s">
        <v>242</v>
      </c>
      <c r="C950" s="20">
        <v>-4.5650692509383601</v>
      </c>
    </row>
    <row r="951" spans="1:3">
      <c r="A951" s="20" t="s">
        <v>400</v>
      </c>
      <c r="B951" s="20" t="s">
        <v>243</v>
      </c>
      <c r="C951" s="20">
        <v>-4.0268323231876497</v>
      </c>
    </row>
    <row r="952" spans="1:3">
      <c r="A952" s="20" t="s">
        <v>401</v>
      </c>
      <c r="B952" s="20" t="s">
        <v>238</v>
      </c>
      <c r="C952" s="20">
        <v>-4.7667192854582296</v>
      </c>
    </row>
    <row r="953" spans="1:3">
      <c r="A953" s="20" t="s">
        <v>401</v>
      </c>
      <c r="B953" s="20" t="s">
        <v>239</v>
      </c>
      <c r="C953" s="20">
        <v>-4.8154735612722801</v>
      </c>
    </row>
    <row r="954" spans="1:3">
      <c r="A954" s="20" t="s">
        <v>401</v>
      </c>
      <c r="B954" s="20" t="s">
        <v>240</v>
      </c>
      <c r="C954" s="20">
        <v>-5.4514704276363002</v>
      </c>
    </row>
    <row r="955" spans="1:3">
      <c r="A955" s="20" t="s">
        <v>401</v>
      </c>
      <c r="B955" s="20" t="s">
        <v>241</v>
      </c>
      <c r="C955" s="20">
        <v>-4.5857815933390702</v>
      </c>
    </row>
    <row r="956" spans="1:3">
      <c r="A956" s="20" t="s">
        <v>401</v>
      </c>
      <c r="B956" s="20" t="s">
        <v>242</v>
      </c>
      <c r="C956" s="20">
        <v>-5.1090290417611701</v>
      </c>
    </row>
    <row r="957" spans="1:3">
      <c r="A957" s="20" t="s">
        <v>401</v>
      </c>
      <c r="B957" s="20" t="s">
        <v>243</v>
      </c>
      <c r="C957" s="20">
        <v>-4.8985312867537001</v>
      </c>
    </row>
    <row r="958" spans="1:3">
      <c r="A958" s="20" t="s">
        <v>402</v>
      </c>
      <c r="B958" s="20" t="s">
        <v>238</v>
      </c>
      <c r="C958" s="20">
        <v>-6.7463803855267397</v>
      </c>
    </row>
    <row r="959" spans="1:3">
      <c r="A959" s="20" t="s">
        <v>402</v>
      </c>
      <c r="B959" s="20" t="s">
        <v>239</v>
      </c>
      <c r="C959" s="20">
        <v>-5.1123827075049402</v>
      </c>
    </row>
    <row r="960" spans="1:3">
      <c r="A960" s="20" t="s">
        <v>402</v>
      </c>
      <c r="B960" s="20" t="s">
        <v>240</v>
      </c>
      <c r="C960" s="20">
        <v>-3.7842834539399401</v>
      </c>
    </row>
    <row r="961" spans="1:3">
      <c r="A961" s="20" t="s">
        <v>402</v>
      </c>
      <c r="B961" s="20" t="s">
        <v>241</v>
      </c>
      <c r="C961" s="20">
        <v>-4.0475185520044201</v>
      </c>
    </row>
    <row r="962" spans="1:3">
      <c r="A962" s="20" t="s">
        <v>402</v>
      </c>
      <c r="B962" s="20" t="s">
        <v>242</v>
      </c>
      <c r="C962" s="20">
        <v>-3.97897925400608</v>
      </c>
    </row>
    <row r="963" spans="1:3">
      <c r="A963" s="20" t="s">
        <v>402</v>
      </c>
      <c r="B963" s="20" t="s">
        <v>243</v>
      </c>
      <c r="C963" s="20">
        <v>-5.0525188595644002</v>
      </c>
    </row>
    <row r="964" spans="1:3">
      <c r="A964" s="20" t="s">
        <v>403</v>
      </c>
      <c r="B964" s="20" t="s">
        <v>238</v>
      </c>
      <c r="C964" s="20">
        <v>-4.1415973425097397</v>
      </c>
    </row>
    <row r="965" spans="1:3">
      <c r="A965" s="20" t="s">
        <v>403</v>
      </c>
      <c r="B965" s="20" t="s">
        <v>239</v>
      </c>
      <c r="C965" s="20">
        <v>-2.40820232598595</v>
      </c>
    </row>
    <row r="966" spans="1:3">
      <c r="A966" s="20" t="s">
        <v>403</v>
      </c>
      <c r="B966" s="20" t="s">
        <v>240</v>
      </c>
      <c r="C966" s="20">
        <v>2.5873168225270301E-3</v>
      </c>
    </row>
    <row r="967" spans="1:3">
      <c r="A967" s="20" t="s">
        <v>403</v>
      </c>
      <c r="B967" s="20" t="s">
        <v>241</v>
      </c>
      <c r="C967" s="20">
        <v>1.7192445600369499</v>
      </c>
    </row>
    <row r="968" spans="1:3">
      <c r="A968" s="20" t="s">
        <v>403</v>
      </c>
      <c r="B968" s="20" t="s">
        <v>242</v>
      </c>
      <c r="C968" s="20">
        <v>-3.5735918211765401</v>
      </c>
    </row>
    <row r="969" spans="1:3">
      <c r="A969" s="20" t="s">
        <v>403</v>
      </c>
      <c r="B969" s="20" t="s">
        <v>243</v>
      </c>
      <c r="C969" s="20">
        <v>-2.0442472032739598</v>
      </c>
    </row>
    <row r="970" spans="1:3">
      <c r="A970" s="20" t="s">
        <v>404</v>
      </c>
      <c r="B970" s="20" t="s">
        <v>238</v>
      </c>
      <c r="C970" s="20">
        <v>-3.9059875301806302</v>
      </c>
    </row>
    <row r="971" spans="1:3">
      <c r="A971" s="20" t="s">
        <v>404</v>
      </c>
      <c r="B971" s="20" t="s">
        <v>239</v>
      </c>
      <c r="C971" s="20">
        <v>-4.6485210730074096</v>
      </c>
    </row>
    <row r="972" spans="1:3">
      <c r="A972" s="20" t="s">
        <v>404</v>
      </c>
      <c r="B972" s="20" t="s">
        <v>240</v>
      </c>
      <c r="C972" s="20">
        <v>-3.8602391896213799</v>
      </c>
    </row>
    <row r="973" spans="1:3">
      <c r="A973" s="20" t="s">
        <v>404</v>
      </c>
      <c r="B973" s="20" t="s">
        <v>241</v>
      </c>
      <c r="C973" s="20">
        <v>-5.60574953773303</v>
      </c>
    </row>
    <row r="974" spans="1:3">
      <c r="A974" s="20" t="s">
        <v>404</v>
      </c>
      <c r="B974" s="20" t="s">
        <v>242</v>
      </c>
      <c r="C974" s="20">
        <v>-5.2764991614432004</v>
      </c>
    </row>
    <row r="975" spans="1:3">
      <c r="A975" s="20" t="s">
        <v>404</v>
      </c>
      <c r="B975" s="20" t="s">
        <v>243</v>
      </c>
      <c r="C975" s="20">
        <v>-4.5681092303736204</v>
      </c>
    </row>
    <row r="976" spans="1:3">
      <c r="A976" s="20" t="s">
        <v>405</v>
      </c>
      <c r="B976" s="20" t="s">
        <v>238</v>
      </c>
      <c r="C976" s="20">
        <v>-3.7943967573114001</v>
      </c>
    </row>
    <row r="977" spans="1:3">
      <c r="A977" s="20" t="s">
        <v>405</v>
      </c>
      <c r="B977" s="20" t="s">
        <v>239</v>
      </c>
      <c r="C977" s="20">
        <v>-2.9622617204186801</v>
      </c>
    </row>
    <row r="978" spans="1:3">
      <c r="A978" s="20" t="s">
        <v>405</v>
      </c>
      <c r="B978" s="20" t="s">
        <v>240</v>
      </c>
      <c r="C978" s="20">
        <v>-1.6005124476261501</v>
      </c>
    </row>
    <row r="979" spans="1:3">
      <c r="A979" s="20" t="s">
        <v>405</v>
      </c>
      <c r="B979" s="20" t="s">
        <v>241</v>
      </c>
      <c r="C979" s="20">
        <v>-1.0437848067881901</v>
      </c>
    </row>
    <row r="980" spans="1:3">
      <c r="A980" s="20" t="s">
        <v>405</v>
      </c>
      <c r="B980" s="20" t="s">
        <v>242</v>
      </c>
      <c r="C980" s="20">
        <v>-0.48308978235101102</v>
      </c>
    </row>
    <row r="981" spans="1:3">
      <c r="A981" s="20" t="s">
        <v>405</v>
      </c>
      <c r="B981" s="20" t="s">
        <v>243</v>
      </c>
      <c r="C981" s="20">
        <v>-2.3250872773235298</v>
      </c>
    </row>
    <row r="982" spans="1:3">
      <c r="A982" s="20" t="s">
        <v>406</v>
      </c>
      <c r="B982" s="20" t="s">
        <v>238</v>
      </c>
      <c r="C982" s="20">
        <v>-1.5062573348883499</v>
      </c>
    </row>
    <row r="983" spans="1:3">
      <c r="A983" s="20" t="s">
        <v>406</v>
      </c>
      <c r="B983" s="20" t="s">
        <v>239</v>
      </c>
      <c r="C983" s="20">
        <v>-2.7529932452394501</v>
      </c>
    </row>
    <row r="984" spans="1:3">
      <c r="A984" s="20" t="s">
        <v>406</v>
      </c>
      <c r="B984" s="20" t="s">
        <v>240</v>
      </c>
      <c r="C984" s="20">
        <v>-3.0294625765122198</v>
      </c>
    </row>
    <row r="985" spans="1:3">
      <c r="A985" s="20" t="s">
        <v>406</v>
      </c>
      <c r="B985" s="20" t="s">
        <v>241</v>
      </c>
      <c r="C985" s="20">
        <v>-3.39741238404546</v>
      </c>
    </row>
    <row r="986" spans="1:3">
      <c r="A986" s="20" t="s">
        <v>406</v>
      </c>
      <c r="B986" s="20" t="s">
        <v>242</v>
      </c>
      <c r="C986" s="20">
        <v>-5.5684245552169198</v>
      </c>
    </row>
    <row r="987" spans="1:3">
      <c r="A987" s="20" t="s">
        <v>406</v>
      </c>
      <c r="B987" s="20" t="s">
        <v>243</v>
      </c>
      <c r="C987" s="20">
        <v>-2.9476673047037099</v>
      </c>
    </row>
    <row r="988" spans="1:3">
      <c r="A988" s="20" t="s">
        <v>407</v>
      </c>
      <c r="B988" s="20" t="s">
        <v>238</v>
      </c>
      <c r="C988" s="20">
        <v>-4.51533373944301</v>
      </c>
    </row>
    <row r="989" spans="1:3">
      <c r="A989" s="20" t="s">
        <v>407</v>
      </c>
      <c r="B989" s="20" t="s">
        <v>239</v>
      </c>
      <c r="C989" s="20">
        <v>-4.7286196113681802</v>
      </c>
    </row>
    <row r="990" spans="1:3">
      <c r="A990" s="20" t="s">
        <v>407</v>
      </c>
      <c r="B990" s="20" t="s">
        <v>240</v>
      </c>
      <c r="C990" s="20">
        <v>-5.4756758548998699</v>
      </c>
    </row>
    <row r="991" spans="1:3">
      <c r="A991" s="20" t="s">
        <v>407</v>
      </c>
      <c r="B991" s="20" t="s">
        <v>241</v>
      </c>
      <c r="C991" s="20">
        <v>-5.7960595431552999</v>
      </c>
    </row>
    <row r="992" spans="1:3">
      <c r="A992" s="20" t="s">
        <v>407</v>
      </c>
      <c r="B992" s="20" t="s">
        <v>242</v>
      </c>
      <c r="C992" s="20">
        <v>-3.82243721828379</v>
      </c>
    </row>
    <row r="993" spans="1:3">
      <c r="A993" s="20" t="s">
        <v>407</v>
      </c>
      <c r="B993" s="20" t="s">
        <v>243</v>
      </c>
      <c r="C993" s="20">
        <v>-4.8211119905447601</v>
      </c>
    </row>
    <row r="994" spans="1:3">
      <c r="A994" s="20" t="s">
        <v>408</v>
      </c>
      <c r="B994" s="20" t="s">
        <v>238</v>
      </c>
      <c r="C994" s="20">
        <v>-4.16263793136544</v>
      </c>
    </row>
    <row r="995" spans="1:3">
      <c r="A995" s="20" t="s">
        <v>408</v>
      </c>
      <c r="B995" s="20" t="s">
        <v>239</v>
      </c>
      <c r="C995" s="20">
        <v>-5.1766210721375803</v>
      </c>
    </row>
    <row r="996" spans="1:3">
      <c r="A996" s="20" t="s">
        <v>408</v>
      </c>
      <c r="B996" s="20" t="s">
        <v>240</v>
      </c>
      <c r="C996" s="20">
        <v>-5.8788572611462602</v>
      </c>
    </row>
    <row r="997" spans="1:3">
      <c r="A997" s="20" t="s">
        <v>408</v>
      </c>
      <c r="B997" s="20" t="s">
        <v>241</v>
      </c>
      <c r="C997" s="20">
        <v>-6.4673166480765101</v>
      </c>
    </row>
    <row r="998" spans="1:3">
      <c r="A998" s="20" t="s">
        <v>408</v>
      </c>
      <c r="B998" s="20" t="s">
        <v>242</v>
      </c>
      <c r="C998" s="20">
        <v>-4.77363542278274</v>
      </c>
    </row>
    <row r="999" spans="1:3">
      <c r="A999" s="20" t="s">
        <v>408</v>
      </c>
      <c r="B999" s="20" t="s">
        <v>243</v>
      </c>
      <c r="C999" s="20">
        <v>-5.1396326224350499</v>
      </c>
    </row>
    <row r="1000" spans="1:3">
      <c r="A1000" s="20" t="s">
        <v>409</v>
      </c>
      <c r="B1000" s="20" t="s">
        <v>238</v>
      </c>
      <c r="C1000" s="20">
        <v>-5.2209490662887097</v>
      </c>
    </row>
    <row r="1001" spans="1:3">
      <c r="A1001" s="20" t="s">
        <v>409</v>
      </c>
      <c r="B1001" s="20" t="s">
        <v>239</v>
      </c>
      <c r="C1001" s="20">
        <v>-4.2236744714671604</v>
      </c>
    </row>
    <row r="1002" spans="1:3">
      <c r="A1002" s="20" t="s">
        <v>409</v>
      </c>
      <c r="B1002" s="20" t="s">
        <v>240</v>
      </c>
      <c r="C1002" s="20">
        <v>-3.80190420753731</v>
      </c>
    </row>
    <row r="1003" spans="1:3">
      <c r="A1003" s="20" t="s">
        <v>409</v>
      </c>
      <c r="B1003" s="20" t="s">
        <v>241</v>
      </c>
      <c r="C1003" s="20">
        <v>-1.70480232478047</v>
      </c>
    </row>
    <row r="1004" spans="1:3">
      <c r="A1004" s="20" t="s">
        <v>409</v>
      </c>
      <c r="B1004" s="20" t="s">
        <v>242</v>
      </c>
      <c r="C1004" s="20">
        <v>-3.80959780006211</v>
      </c>
    </row>
    <row r="1005" spans="1:3">
      <c r="A1005" s="20" t="s">
        <v>409</v>
      </c>
      <c r="B1005" s="20" t="s">
        <v>243</v>
      </c>
      <c r="C1005" s="20">
        <v>-3.9728398591059899</v>
      </c>
    </row>
    <row r="1006" spans="1:3">
      <c r="A1006" s="20" t="s">
        <v>410</v>
      </c>
      <c r="B1006" s="20" t="s">
        <v>238</v>
      </c>
      <c r="C1006" s="20">
        <v>-4.2286791615884196</v>
      </c>
    </row>
    <row r="1007" spans="1:3">
      <c r="A1007" s="20" t="s">
        <v>410</v>
      </c>
      <c r="B1007" s="20" t="s">
        <v>239</v>
      </c>
      <c r="C1007" s="20">
        <v>-2.4130379469824401</v>
      </c>
    </row>
    <row r="1008" spans="1:3">
      <c r="A1008" s="20" t="s">
        <v>410</v>
      </c>
      <c r="B1008" s="20" t="s">
        <v>240</v>
      </c>
      <c r="C1008" s="20">
        <v>-4.64772770094915</v>
      </c>
    </row>
    <row r="1009" spans="1:3">
      <c r="A1009" s="20" t="s">
        <v>410</v>
      </c>
      <c r="B1009" s="20" t="s">
        <v>241</v>
      </c>
      <c r="C1009" s="20">
        <v>-2.91240807487765</v>
      </c>
    </row>
    <row r="1010" spans="1:3">
      <c r="A1010" s="20" t="s">
        <v>410</v>
      </c>
      <c r="B1010" s="20" t="s">
        <v>242</v>
      </c>
      <c r="C1010" s="20">
        <v>-5.43970723153849</v>
      </c>
    </row>
    <row r="1011" spans="1:3">
      <c r="A1011" s="20" t="s">
        <v>410</v>
      </c>
      <c r="B1011" s="20" t="s">
        <v>243</v>
      </c>
      <c r="C1011" s="20">
        <v>-3.7931098490096198</v>
      </c>
    </row>
    <row r="1012" spans="1:3">
      <c r="A1012" s="20" t="s">
        <v>411</v>
      </c>
      <c r="B1012" s="20" t="s">
        <v>238</v>
      </c>
      <c r="C1012" s="20">
        <v>-5.3517912485394001</v>
      </c>
    </row>
    <row r="1013" spans="1:3">
      <c r="A1013" s="20" t="s">
        <v>411</v>
      </c>
      <c r="B1013" s="20" t="s">
        <v>239</v>
      </c>
      <c r="C1013" s="20">
        <v>-17.587769664195299</v>
      </c>
    </row>
    <row r="1014" spans="1:3">
      <c r="A1014" s="20" t="s">
        <v>411</v>
      </c>
      <c r="B1014" s="20" t="s">
        <v>240</v>
      </c>
      <c r="C1014" s="20">
        <v>-17.194164867718499</v>
      </c>
    </row>
    <row r="1015" spans="1:3">
      <c r="A1015" s="20" t="s">
        <v>411</v>
      </c>
      <c r="B1015" s="20" t="s">
        <v>241</v>
      </c>
      <c r="C1015" s="20">
        <v>-14.637826201505399</v>
      </c>
    </row>
    <row r="1016" spans="1:3">
      <c r="A1016" s="20" t="s">
        <v>411</v>
      </c>
      <c r="B1016" s="20" t="s">
        <v>242</v>
      </c>
      <c r="C1016" s="20">
        <v>-11.913028245843201</v>
      </c>
    </row>
    <row r="1017" spans="1:3">
      <c r="A1017" s="20" t="s">
        <v>411</v>
      </c>
      <c r="B1017" s="20" t="s">
        <v>243</v>
      </c>
      <c r="C1017" s="20">
        <v>-12.6423182261848</v>
      </c>
    </row>
    <row r="1018" spans="1:3">
      <c r="A1018" s="20" t="s">
        <v>412</v>
      </c>
      <c r="B1018" s="20" t="s">
        <v>238</v>
      </c>
      <c r="C1018" s="20">
        <v>-9.6925147325571608</v>
      </c>
    </row>
    <row r="1019" spans="1:3">
      <c r="A1019" s="20" t="s">
        <v>412</v>
      </c>
      <c r="B1019" s="20" t="s">
        <v>239</v>
      </c>
      <c r="C1019" s="20">
        <v>-3.5999355751551501</v>
      </c>
    </row>
    <row r="1020" spans="1:3">
      <c r="A1020" s="20" t="s">
        <v>412</v>
      </c>
      <c r="B1020" s="20" t="s">
        <v>240</v>
      </c>
      <c r="C1020" s="20">
        <v>-4.9814166650754697</v>
      </c>
    </row>
    <row r="1021" spans="1:3">
      <c r="A1021" s="20" t="s">
        <v>412</v>
      </c>
      <c r="B1021" s="20" t="s">
        <v>241</v>
      </c>
      <c r="C1021" s="20">
        <v>-5.2692300909871701</v>
      </c>
    </row>
    <row r="1022" spans="1:3">
      <c r="A1022" s="20" t="s">
        <v>412</v>
      </c>
      <c r="B1022" s="20" t="s">
        <v>242</v>
      </c>
      <c r="C1022" s="20">
        <v>-4.3752624324180598</v>
      </c>
    </row>
    <row r="1023" spans="1:3">
      <c r="A1023" s="20" t="s">
        <v>412</v>
      </c>
      <c r="B1023" s="20" t="s">
        <v>243</v>
      </c>
      <c r="C1023" s="20">
        <v>-5.9696880743336296</v>
      </c>
    </row>
    <row r="1024" spans="1:3">
      <c r="A1024" s="20" t="s">
        <v>413</v>
      </c>
      <c r="B1024" s="20" t="s">
        <v>238</v>
      </c>
      <c r="C1024" s="20">
        <v>-5.2520001553237803</v>
      </c>
    </row>
    <row r="1025" spans="1:3">
      <c r="A1025" s="20" t="s">
        <v>413</v>
      </c>
      <c r="B1025" s="20" t="s">
        <v>239</v>
      </c>
      <c r="C1025" s="20">
        <v>-3.9296798143651301</v>
      </c>
    </row>
    <row r="1026" spans="1:3">
      <c r="A1026" s="20" t="s">
        <v>413</v>
      </c>
      <c r="B1026" s="20" t="s">
        <v>240</v>
      </c>
      <c r="C1026" s="20">
        <v>-6.0542663451678997</v>
      </c>
    </row>
    <row r="1027" spans="1:3">
      <c r="A1027" s="20" t="s">
        <v>413</v>
      </c>
      <c r="B1027" s="20" t="s">
        <v>241</v>
      </c>
      <c r="C1027" s="20">
        <v>-6.8727021715448497</v>
      </c>
    </row>
    <row r="1028" spans="1:3">
      <c r="A1028" s="20" t="s">
        <v>413</v>
      </c>
      <c r="B1028" s="20" t="s">
        <v>242</v>
      </c>
      <c r="C1028" s="20">
        <v>-4.6458912715558203</v>
      </c>
    </row>
    <row r="1029" spans="1:3">
      <c r="A1029" s="20" t="s">
        <v>413</v>
      </c>
      <c r="B1029" s="20" t="s">
        <v>243</v>
      </c>
      <c r="C1029" s="20">
        <v>-5.2201433465904001</v>
      </c>
    </row>
    <row r="1030" spans="1:3">
      <c r="A1030" s="20" t="s">
        <v>414</v>
      </c>
      <c r="B1030" s="20" t="s">
        <v>238</v>
      </c>
      <c r="C1030" s="20">
        <v>-5.0593812182961999</v>
      </c>
    </row>
    <row r="1031" spans="1:3">
      <c r="A1031" s="20" t="s">
        <v>414</v>
      </c>
      <c r="B1031" s="20" t="s">
        <v>239</v>
      </c>
      <c r="C1031" s="20">
        <v>-2.9836530423347698</v>
      </c>
    </row>
    <row r="1032" spans="1:3">
      <c r="A1032" s="20" t="s">
        <v>414</v>
      </c>
      <c r="B1032" s="20" t="s">
        <v>240</v>
      </c>
      <c r="C1032" s="20">
        <v>-4.1524858785558303</v>
      </c>
    </row>
    <row r="1033" spans="1:3">
      <c r="A1033" s="20" t="s">
        <v>414</v>
      </c>
      <c r="B1033" s="20" t="s">
        <v>241</v>
      </c>
      <c r="C1033" s="20">
        <v>-4.6084619347127198</v>
      </c>
    </row>
    <row r="1034" spans="1:3">
      <c r="A1034" s="20" t="s">
        <v>414</v>
      </c>
      <c r="B1034" s="20" t="s">
        <v>242</v>
      </c>
      <c r="C1034" s="20">
        <v>-4.7521044829273702</v>
      </c>
    </row>
    <row r="1035" spans="1:3">
      <c r="A1035" s="20" t="s">
        <v>414</v>
      </c>
      <c r="B1035" s="20" t="s">
        <v>243</v>
      </c>
      <c r="C1035" s="20">
        <v>-4.2882291994218402</v>
      </c>
    </row>
    <row r="1036" spans="1:3">
      <c r="A1036" s="20" t="s">
        <v>415</v>
      </c>
      <c r="B1036" s="20" t="s">
        <v>238</v>
      </c>
      <c r="C1036" s="20">
        <v>-4.0120432036647102</v>
      </c>
    </row>
    <row r="1037" spans="1:3">
      <c r="A1037" s="20" t="s">
        <v>415</v>
      </c>
      <c r="B1037" s="20" t="s">
        <v>239</v>
      </c>
      <c r="C1037" s="20">
        <v>-4.5521767163600799</v>
      </c>
    </row>
    <row r="1038" spans="1:3">
      <c r="A1038" s="20" t="s">
        <v>415</v>
      </c>
      <c r="B1038" s="20" t="s">
        <v>240</v>
      </c>
      <c r="C1038" s="20">
        <v>-6.43954927184003</v>
      </c>
    </row>
    <row r="1039" spans="1:3">
      <c r="A1039" s="20" t="s">
        <v>415</v>
      </c>
      <c r="B1039" s="20" t="s">
        <v>241</v>
      </c>
      <c r="C1039" s="20">
        <v>-5.3633389835548497</v>
      </c>
    </row>
    <row r="1040" spans="1:3">
      <c r="A1040" s="20" t="s">
        <v>415</v>
      </c>
      <c r="B1040" s="20" t="s">
        <v>242</v>
      </c>
      <c r="C1040" s="20">
        <v>-4.5338709946560103</v>
      </c>
    </row>
    <row r="1041" spans="1:3">
      <c r="A1041" s="20" t="s">
        <v>415</v>
      </c>
      <c r="B1041" s="20" t="s">
        <v>243</v>
      </c>
      <c r="C1041" s="20">
        <v>-4.8024037329487097</v>
      </c>
    </row>
    <row r="1042" spans="1:3">
      <c r="A1042" s="20" t="s">
        <v>416</v>
      </c>
      <c r="B1042" s="20" t="s">
        <v>238</v>
      </c>
      <c r="C1042" s="20">
        <v>-4.4753138083167503</v>
      </c>
    </row>
    <row r="1043" spans="1:3">
      <c r="A1043" s="20" t="s">
        <v>416</v>
      </c>
      <c r="B1043" s="20" t="s">
        <v>239</v>
      </c>
      <c r="C1043" s="20">
        <v>-2.8972997708723001</v>
      </c>
    </row>
    <row r="1044" spans="1:3">
      <c r="A1044" s="20" t="s">
        <v>416</v>
      </c>
      <c r="B1044" s="20" t="s">
        <v>240</v>
      </c>
      <c r="C1044" s="20">
        <v>-4.6858850417492599</v>
      </c>
    </row>
    <row r="1045" spans="1:3">
      <c r="A1045" s="20" t="s">
        <v>416</v>
      </c>
      <c r="B1045" s="20" t="s">
        <v>241</v>
      </c>
      <c r="C1045" s="20">
        <v>-1.9615513360805701</v>
      </c>
    </row>
    <row r="1046" spans="1:3">
      <c r="A1046" s="20" t="s">
        <v>416</v>
      </c>
      <c r="B1046" s="20" t="s">
        <v>242</v>
      </c>
      <c r="C1046" s="20">
        <v>-3.9439912815224001</v>
      </c>
    </row>
    <row r="1047" spans="1:3">
      <c r="A1047" s="20" t="s">
        <v>416</v>
      </c>
      <c r="B1047" s="20" t="s">
        <v>243</v>
      </c>
      <c r="C1047" s="20">
        <v>-3.61507365663434</v>
      </c>
    </row>
    <row r="1048" spans="1:3">
      <c r="A1048" s="20" t="s">
        <v>417</v>
      </c>
      <c r="B1048" s="20" t="s">
        <v>238</v>
      </c>
      <c r="C1048" s="20">
        <v>-4.1313098968931099</v>
      </c>
    </row>
    <row r="1049" spans="1:3">
      <c r="A1049" s="20" t="s">
        <v>417</v>
      </c>
      <c r="B1049" s="20" t="s">
        <v>239</v>
      </c>
      <c r="C1049" s="20">
        <v>-1.44657064662491</v>
      </c>
    </row>
    <row r="1050" spans="1:3">
      <c r="A1050" s="20" t="s">
        <v>417</v>
      </c>
      <c r="B1050" s="20" t="s">
        <v>240</v>
      </c>
      <c r="C1050" s="20">
        <v>-1.2110267935327299</v>
      </c>
    </row>
    <row r="1051" spans="1:3">
      <c r="A1051" s="20" t="s">
        <v>417</v>
      </c>
      <c r="B1051" s="20" t="s">
        <v>241</v>
      </c>
      <c r="C1051" s="20">
        <v>-1.9140835476101601</v>
      </c>
    </row>
    <row r="1052" spans="1:3">
      <c r="A1052" s="20" t="s">
        <v>417</v>
      </c>
      <c r="B1052" s="20" t="s">
        <v>242</v>
      </c>
      <c r="C1052" s="20">
        <v>-4.6853515692057801</v>
      </c>
    </row>
    <row r="1053" spans="1:3">
      <c r="A1053" s="20" t="s">
        <v>417</v>
      </c>
      <c r="B1053" s="20" t="s">
        <v>243</v>
      </c>
      <c r="C1053" s="20">
        <v>-2.7455104840844502</v>
      </c>
    </row>
    <row r="1054" spans="1:3">
      <c r="A1054" s="20" t="s">
        <v>418</v>
      </c>
      <c r="B1054" s="20" t="s">
        <v>238</v>
      </c>
      <c r="C1054" s="20">
        <v>-4.3062824977261904</v>
      </c>
    </row>
    <row r="1055" spans="1:3">
      <c r="A1055" s="20" t="s">
        <v>418</v>
      </c>
      <c r="B1055" s="20" t="s">
        <v>239</v>
      </c>
      <c r="C1055" s="20">
        <v>-5.7435501972120102</v>
      </c>
    </row>
    <row r="1056" spans="1:3">
      <c r="A1056" s="20" t="s">
        <v>418</v>
      </c>
      <c r="B1056" s="20" t="s">
        <v>240</v>
      </c>
      <c r="C1056" s="20">
        <v>-5.2415712284189802</v>
      </c>
    </row>
    <row r="1057" spans="1:3">
      <c r="A1057" s="20" t="s">
        <v>418</v>
      </c>
      <c r="B1057" s="20" t="s">
        <v>241</v>
      </c>
      <c r="C1057" s="20">
        <v>-4.9831373273521002</v>
      </c>
    </row>
    <row r="1058" spans="1:3">
      <c r="A1058" s="20" t="s">
        <v>418</v>
      </c>
      <c r="B1058" s="20" t="s">
        <v>242</v>
      </c>
      <c r="C1058" s="20">
        <v>-4.3280490806687304</v>
      </c>
    </row>
    <row r="1059" spans="1:3">
      <c r="A1059" s="20" t="s">
        <v>418</v>
      </c>
      <c r="B1059" s="20" t="s">
        <v>243</v>
      </c>
      <c r="C1059" s="20">
        <v>-4.9179791274404501</v>
      </c>
    </row>
    <row r="1060" spans="1:3">
      <c r="A1060" s="20" t="s">
        <v>419</v>
      </c>
      <c r="B1060" s="20" t="s">
        <v>238</v>
      </c>
      <c r="C1060" s="20">
        <v>-3.2808012193162699</v>
      </c>
    </row>
    <row r="1061" spans="1:3">
      <c r="A1061" s="20" t="s">
        <v>419</v>
      </c>
      <c r="B1061" s="20" t="s">
        <v>239</v>
      </c>
      <c r="C1061" s="20">
        <v>-4.3617782900906104</v>
      </c>
    </row>
    <row r="1062" spans="1:3">
      <c r="A1062" s="20" t="s">
        <v>419</v>
      </c>
      <c r="B1062" s="20" t="s">
        <v>240</v>
      </c>
      <c r="C1062" s="20">
        <v>-3.8138823233403998</v>
      </c>
    </row>
    <row r="1063" spans="1:3">
      <c r="A1063" s="20" t="s">
        <v>419</v>
      </c>
      <c r="B1063" s="20" t="s">
        <v>241</v>
      </c>
      <c r="C1063" s="20">
        <v>-2.60426011278504</v>
      </c>
    </row>
    <row r="1064" spans="1:3">
      <c r="A1064" s="20" t="s">
        <v>419</v>
      </c>
      <c r="B1064" s="20" t="s">
        <v>242</v>
      </c>
      <c r="C1064" s="20">
        <v>-2.35845533358999</v>
      </c>
    </row>
    <row r="1065" spans="1:3">
      <c r="A1065" s="20" t="s">
        <v>419</v>
      </c>
      <c r="B1065" s="20" t="s">
        <v>243</v>
      </c>
      <c r="C1065" s="20">
        <v>-3.38152085525642</v>
      </c>
    </row>
    <row r="1066" spans="1:3">
      <c r="A1066" s="20" t="s">
        <v>420</v>
      </c>
      <c r="B1066" s="20" t="s">
        <v>238</v>
      </c>
      <c r="C1066" s="20">
        <v>-3.3377227568047401</v>
      </c>
    </row>
    <row r="1067" spans="1:3">
      <c r="A1067" s="20" t="s">
        <v>420</v>
      </c>
      <c r="B1067" s="20" t="s">
        <v>239</v>
      </c>
      <c r="C1067" s="20">
        <v>-3.4507212764598401</v>
      </c>
    </row>
    <row r="1068" spans="1:3">
      <c r="A1068" s="20" t="s">
        <v>420</v>
      </c>
      <c r="B1068" s="20" t="s">
        <v>240</v>
      </c>
      <c r="C1068" s="20">
        <v>-3.5491590290111001</v>
      </c>
    </row>
    <row r="1069" spans="1:3">
      <c r="A1069" s="20" t="s">
        <v>420</v>
      </c>
      <c r="B1069" s="20" t="s">
        <v>241</v>
      </c>
      <c r="C1069" s="20">
        <v>-5.8336581292804004</v>
      </c>
    </row>
    <row r="1070" spans="1:3">
      <c r="A1070" s="20" t="s">
        <v>420</v>
      </c>
      <c r="B1070" s="20" t="s">
        <v>242</v>
      </c>
      <c r="C1070" s="20">
        <v>-5.5922078272439197</v>
      </c>
    </row>
    <row r="1071" spans="1:3">
      <c r="A1071" s="20" t="s">
        <v>420</v>
      </c>
      <c r="B1071" s="20" t="s">
        <v>243</v>
      </c>
      <c r="C1071" s="20">
        <v>-4.14157514460027</v>
      </c>
    </row>
    <row r="1072" spans="1:3">
      <c r="A1072" s="20" t="s">
        <v>421</v>
      </c>
      <c r="B1072" s="20" t="s">
        <v>238</v>
      </c>
      <c r="C1072" s="20">
        <v>-5.8526474723993802</v>
      </c>
    </row>
    <row r="1073" spans="1:3">
      <c r="A1073" s="20" t="s">
        <v>421</v>
      </c>
      <c r="B1073" s="20" t="s">
        <v>239</v>
      </c>
      <c r="C1073" s="20">
        <v>-6.0830969160694099</v>
      </c>
    </row>
    <row r="1074" spans="1:3">
      <c r="A1074" s="20" t="s">
        <v>421</v>
      </c>
      <c r="B1074" s="20" t="s">
        <v>240</v>
      </c>
      <c r="C1074" s="20">
        <v>-6.8671066304603503</v>
      </c>
    </row>
    <row r="1075" spans="1:3">
      <c r="A1075" s="20" t="s">
        <v>421</v>
      </c>
      <c r="B1075" s="20" t="s">
        <v>241</v>
      </c>
      <c r="C1075" s="20">
        <v>-6.3027772057786402</v>
      </c>
    </row>
    <row r="1076" spans="1:3">
      <c r="A1076" s="20" t="s">
        <v>421</v>
      </c>
      <c r="B1076" s="20" t="s">
        <v>242</v>
      </c>
      <c r="C1076" s="20">
        <v>-4.6414378797753297</v>
      </c>
    </row>
    <row r="1077" spans="1:3">
      <c r="A1077" s="20" t="s">
        <v>421</v>
      </c>
      <c r="B1077" s="20" t="s">
        <v>243</v>
      </c>
      <c r="C1077" s="20">
        <v>-5.9565886838396498</v>
      </c>
    </row>
    <row r="1078" spans="1:3">
      <c r="A1078" s="20" t="s">
        <v>422</v>
      </c>
      <c r="B1078" s="20" t="s">
        <v>238</v>
      </c>
      <c r="C1078" s="20">
        <v>-4.7491881140673797</v>
      </c>
    </row>
    <row r="1079" spans="1:3">
      <c r="A1079" s="20" t="s">
        <v>422</v>
      </c>
      <c r="B1079" s="20" t="s">
        <v>239</v>
      </c>
      <c r="C1079" s="20">
        <v>-5.5871250778926997</v>
      </c>
    </row>
    <row r="1080" spans="1:3">
      <c r="A1080" s="20" t="s">
        <v>422</v>
      </c>
      <c r="B1080" s="20" t="s">
        <v>240</v>
      </c>
      <c r="C1080" s="20">
        <v>-5.2676096760927402</v>
      </c>
    </row>
    <row r="1081" spans="1:3">
      <c r="A1081" s="20" t="s">
        <v>422</v>
      </c>
      <c r="B1081" s="20" t="s">
        <v>241</v>
      </c>
      <c r="C1081" s="20">
        <v>-4.87312239794747</v>
      </c>
    </row>
    <row r="1082" spans="1:3">
      <c r="A1082" s="20" t="s">
        <v>422</v>
      </c>
      <c r="B1082" s="20" t="s">
        <v>242</v>
      </c>
      <c r="C1082" s="20">
        <v>-3.6514045865435798</v>
      </c>
    </row>
    <row r="1083" spans="1:3">
      <c r="A1083" s="20" t="s">
        <v>422</v>
      </c>
      <c r="B1083" s="20" t="s">
        <v>243</v>
      </c>
      <c r="C1083" s="20">
        <v>-4.8948377823685396</v>
      </c>
    </row>
    <row r="1084" spans="1:3">
      <c r="A1084" s="20" t="s">
        <v>423</v>
      </c>
      <c r="B1084" s="20" t="s">
        <v>238</v>
      </c>
      <c r="C1084" s="20">
        <v>-4.61136580845021</v>
      </c>
    </row>
    <row r="1085" spans="1:3">
      <c r="A1085" s="20" t="s">
        <v>423</v>
      </c>
      <c r="B1085" s="20" t="s">
        <v>239</v>
      </c>
      <c r="C1085" s="20">
        <v>-2.7892225058853</v>
      </c>
    </row>
    <row r="1086" spans="1:3">
      <c r="A1086" s="20" t="s">
        <v>423</v>
      </c>
      <c r="B1086" s="20" t="s">
        <v>240</v>
      </c>
      <c r="C1086" s="20">
        <v>-2.8122360613178601</v>
      </c>
    </row>
    <row r="1087" spans="1:3">
      <c r="A1087" s="20" t="s">
        <v>423</v>
      </c>
      <c r="B1087" s="20" t="s">
        <v>241</v>
      </c>
      <c r="C1087" s="20">
        <v>-2.2409444967094001</v>
      </c>
    </row>
    <row r="1088" spans="1:3">
      <c r="A1088" s="20" t="s">
        <v>423</v>
      </c>
      <c r="B1088" s="20" t="s">
        <v>242</v>
      </c>
      <c r="C1088" s="20">
        <v>-3.9685062377615599</v>
      </c>
    </row>
    <row r="1089" spans="1:3">
      <c r="A1089" s="20" t="s">
        <v>423</v>
      </c>
      <c r="B1089" s="20" t="s">
        <v>243</v>
      </c>
      <c r="C1089" s="20">
        <v>-3.4046363220032898</v>
      </c>
    </row>
    <row r="1090" spans="1:3">
      <c r="A1090" s="20" t="s">
        <v>424</v>
      </c>
      <c r="B1090" s="20" t="s">
        <v>238</v>
      </c>
      <c r="C1090" s="20">
        <v>-4.6304775794821103</v>
      </c>
    </row>
    <row r="1091" spans="1:3">
      <c r="A1091" s="20" t="s">
        <v>424</v>
      </c>
      <c r="B1091" s="20" t="s">
        <v>239</v>
      </c>
      <c r="C1091" s="20">
        <v>-0.57298261087379698</v>
      </c>
    </row>
    <row r="1092" spans="1:3">
      <c r="A1092" s="20" t="s">
        <v>424</v>
      </c>
      <c r="B1092" s="20" t="s">
        <v>240</v>
      </c>
      <c r="C1092" s="20">
        <v>-1.94095065982765</v>
      </c>
    </row>
    <row r="1093" spans="1:3">
      <c r="A1093" s="20" t="s">
        <v>424</v>
      </c>
      <c r="B1093" s="20" t="s">
        <v>241</v>
      </c>
      <c r="C1093" s="20">
        <v>-3.3594638554425198</v>
      </c>
    </row>
    <row r="1094" spans="1:3">
      <c r="A1094" s="20" t="s">
        <v>424</v>
      </c>
      <c r="B1094" s="20" t="s">
        <v>242</v>
      </c>
      <c r="C1094" s="20">
        <v>-3.8465001276448199</v>
      </c>
    </row>
    <row r="1095" spans="1:3">
      <c r="A1095" s="20" t="s">
        <v>424</v>
      </c>
      <c r="B1095" s="20" t="s">
        <v>243</v>
      </c>
      <c r="C1095" s="20">
        <v>-2.8977154958142202</v>
      </c>
    </row>
    <row r="1096" spans="1:3">
      <c r="A1096" s="20" t="s">
        <v>425</v>
      </c>
      <c r="B1096" s="20" t="s">
        <v>238</v>
      </c>
      <c r="C1096" s="20">
        <v>-3.9148211368713799</v>
      </c>
    </row>
    <row r="1097" spans="1:3">
      <c r="A1097" s="20" t="s">
        <v>425</v>
      </c>
      <c r="B1097" s="20" t="s">
        <v>239</v>
      </c>
      <c r="C1097" s="20">
        <v>-4.4404705589529696</v>
      </c>
    </row>
    <row r="1098" spans="1:3">
      <c r="A1098" s="20" t="s">
        <v>425</v>
      </c>
      <c r="B1098" s="20" t="s">
        <v>240</v>
      </c>
      <c r="C1098" s="20">
        <v>-6.24953358981944</v>
      </c>
    </row>
    <row r="1099" spans="1:3">
      <c r="A1099" s="20" t="s">
        <v>425</v>
      </c>
      <c r="B1099" s="20" t="s">
        <v>241</v>
      </c>
      <c r="C1099" s="20">
        <v>-5.9084052186449103</v>
      </c>
    </row>
    <row r="1100" spans="1:3">
      <c r="A1100" s="20" t="s">
        <v>425</v>
      </c>
      <c r="B1100" s="20" t="s">
        <v>242</v>
      </c>
      <c r="C1100" s="20">
        <v>-5.12385519240725</v>
      </c>
    </row>
    <row r="1101" spans="1:3">
      <c r="A1101" s="20" t="s">
        <v>425</v>
      </c>
      <c r="B1101" s="20" t="s">
        <v>243</v>
      </c>
      <c r="C1101" s="20">
        <v>-4.89529387184127</v>
      </c>
    </row>
    <row r="1102" spans="1:3">
      <c r="A1102" s="20" t="s">
        <v>426</v>
      </c>
      <c r="B1102" s="20" t="s">
        <v>238</v>
      </c>
      <c r="C1102" s="20">
        <v>-3.7470979559802098</v>
      </c>
    </row>
    <row r="1103" spans="1:3">
      <c r="A1103" s="20" t="s">
        <v>426</v>
      </c>
      <c r="B1103" s="20" t="s">
        <v>239</v>
      </c>
      <c r="C1103" s="20">
        <v>-4.8805994765040497</v>
      </c>
    </row>
    <row r="1104" spans="1:3">
      <c r="A1104" s="20" t="s">
        <v>426</v>
      </c>
      <c r="B1104" s="20" t="s">
        <v>240</v>
      </c>
      <c r="C1104" s="20">
        <v>-6.0744221164087904</v>
      </c>
    </row>
    <row r="1105" spans="1:3">
      <c r="A1105" s="20" t="s">
        <v>426</v>
      </c>
      <c r="B1105" s="20" t="s">
        <v>241</v>
      </c>
      <c r="C1105" s="20">
        <v>-6.9403377786461897</v>
      </c>
    </row>
    <row r="1106" spans="1:3">
      <c r="A1106" s="20" t="s">
        <v>426</v>
      </c>
      <c r="B1106" s="20" t="s">
        <v>242</v>
      </c>
      <c r="C1106" s="20">
        <v>-3.6804645216927301</v>
      </c>
    </row>
    <row r="1107" spans="1:3">
      <c r="A1107" s="20" t="s">
        <v>426</v>
      </c>
      <c r="B1107" s="20" t="s">
        <v>243</v>
      </c>
      <c r="C1107" s="20">
        <v>-4.8923640374510802</v>
      </c>
    </row>
    <row r="1108" spans="1:3">
      <c r="A1108" s="20" t="s">
        <v>427</v>
      </c>
      <c r="B1108" s="20" t="s">
        <v>238</v>
      </c>
      <c r="C1108" s="20">
        <v>-4.0522838910178898</v>
      </c>
    </row>
    <row r="1109" spans="1:3">
      <c r="A1109" s="20" t="s">
        <v>427</v>
      </c>
      <c r="B1109" s="20" t="s">
        <v>239</v>
      </c>
      <c r="C1109" s="20">
        <v>-5.5892493659285298</v>
      </c>
    </row>
    <row r="1110" spans="1:3">
      <c r="A1110" s="20" t="s">
        <v>427</v>
      </c>
      <c r="B1110" s="20" t="s">
        <v>240</v>
      </c>
      <c r="C1110" s="20">
        <v>-5.7531005155679003</v>
      </c>
    </row>
    <row r="1111" spans="1:3">
      <c r="A1111" s="20" t="s">
        <v>427</v>
      </c>
      <c r="B1111" s="20" t="s">
        <v>241</v>
      </c>
      <c r="C1111" s="20">
        <v>-5.40635753522211</v>
      </c>
    </row>
    <row r="1112" spans="1:3">
      <c r="A1112" s="20" t="s">
        <v>427</v>
      </c>
      <c r="B1112" s="20" t="s">
        <v>242</v>
      </c>
      <c r="C1112" s="20">
        <v>-4.9198600489801496</v>
      </c>
    </row>
    <row r="1113" spans="1:3">
      <c r="A1113" s="20" t="s">
        <v>427</v>
      </c>
      <c r="B1113" s="20" t="s">
        <v>243</v>
      </c>
      <c r="C1113" s="20">
        <v>-5.0367614812292896</v>
      </c>
    </row>
    <row r="1114" spans="1:3">
      <c r="A1114" s="20" t="s">
        <v>428</v>
      </c>
      <c r="B1114" s="20" t="s">
        <v>238</v>
      </c>
      <c r="C1114" s="20">
        <v>-4.4885033634617102</v>
      </c>
    </row>
    <row r="1115" spans="1:3">
      <c r="A1115" s="20" t="s">
        <v>428</v>
      </c>
      <c r="B1115" s="20" t="s">
        <v>239</v>
      </c>
      <c r="C1115" s="20">
        <v>-3.2399146830139198</v>
      </c>
    </row>
    <row r="1116" spans="1:3">
      <c r="A1116" s="20" t="s">
        <v>428</v>
      </c>
      <c r="B1116" s="20" t="s">
        <v>240</v>
      </c>
      <c r="C1116" s="20">
        <v>-5.0979775661318101</v>
      </c>
    </row>
    <row r="1117" spans="1:3">
      <c r="A1117" s="20" t="s">
        <v>428</v>
      </c>
      <c r="B1117" s="20" t="s">
        <v>241</v>
      </c>
      <c r="C1117" s="20">
        <v>-5.4021399015596998</v>
      </c>
    </row>
    <row r="1118" spans="1:3">
      <c r="A1118" s="20" t="s">
        <v>428</v>
      </c>
      <c r="B1118" s="20" t="s">
        <v>242</v>
      </c>
      <c r="C1118" s="20">
        <v>-3.9326558086595398</v>
      </c>
    </row>
    <row r="1119" spans="1:3">
      <c r="A1119" s="20" t="s">
        <v>428</v>
      </c>
      <c r="B1119" s="20" t="s">
        <v>243</v>
      </c>
      <c r="C1119" s="20">
        <v>-4.3364495025135001</v>
      </c>
    </row>
    <row r="1120" spans="1:3">
      <c r="A1120" s="20" t="s">
        <v>429</v>
      </c>
      <c r="B1120" s="20" t="s">
        <v>238</v>
      </c>
      <c r="C1120" s="20">
        <v>-4.5879143223275696</v>
      </c>
    </row>
    <row r="1121" spans="1:3">
      <c r="A1121" s="20" t="s">
        <v>429</v>
      </c>
      <c r="B1121" s="20" t="s">
        <v>239</v>
      </c>
      <c r="C1121" s="20">
        <v>-4.3930496478900398</v>
      </c>
    </row>
    <row r="1122" spans="1:3">
      <c r="A1122" s="20" t="s">
        <v>429</v>
      </c>
      <c r="B1122" s="20" t="s">
        <v>240</v>
      </c>
      <c r="C1122" s="20">
        <v>-4.6111066374624796</v>
      </c>
    </row>
    <row r="1123" spans="1:3">
      <c r="A1123" s="20" t="s">
        <v>429</v>
      </c>
      <c r="B1123" s="20" t="s">
        <v>241</v>
      </c>
      <c r="C1123" s="20">
        <v>-5.1981771474281704</v>
      </c>
    </row>
    <row r="1124" spans="1:3">
      <c r="A1124" s="20" t="s">
        <v>429</v>
      </c>
      <c r="B1124" s="20" t="s">
        <v>242</v>
      </c>
      <c r="C1124" s="20">
        <v>-4.0333434231156797</v>
      </c>
    </row>
    <row r="1125" spans="1:3">
      <c r="A1125" s="20" t="s">
        <v>429</v>
      </c>
      <c r="B1125" s="20" t="s">
        <v>243</v>
      </c>
      <c r="C1125" s="20">
        <v>-4.5634159143903998</v>
      </c>
    </row>
    <row r="1126" spans="1:3">
      <c r="A1126" s="20" t="s">
        <v>430</v>
      </c>
      <c r="B1126" s="20" t="s">
        <v>238</v>
      </c>
      <c r="C1126" s="20">
        <v>-5.7007245635867401</v>
      </c>
    </row>
    <row r="1127" spans="1:3">
      <c r="A1127" s="20" t="s">
        <v>430</v>
      </c>
      <c r="B1127" s="20" t="s">
        <v>239</v>
      </c>
      <c r="C1127" s="20">
        <v>-3.7298301513530898</v>
      </c>
    </row>
    <row r="1128" spans="1:3">
      <c r="A1128" s="20" t="s">
        <v>430</v>
      </c>
      <c r="B1128" s="20" t="s">
        <v>240</v>
      </c>
      <c r="C1128" s="20">
        <v>-2.2509560085380498</v>
      </c>
    </row>
    <row r="1129" spans="1:3">
      <c r="A1129" s="20" t="s">
        <v>430</v>
      </c>
      <c r="B1129" s="20" t="s">
        <v>241</v>
      </c>
      <c r="C1129" s="20">
        <v>-2.6709287849285102</v>
      </c>
    </row>
    <row r="1130" spans="1:3">
      <c r="A1130" s="20" t="s">
        <v>430</v>
      </c>
      <c r="B1130" s="20" t="s">
        <v>242</v>
      </c>
      <c r="C1130" s="20">
        <v>-2.9027402133392899</v>
      </c>
    </row>
    <row r="1131" spans="1:3">
      <c r="A1131" s="20" t="s">
        <v>430</v>
      </c>
      <c r="B1131" s="20" t="s">
        <v>243</v>
      </c>
      <c r="C1131" s="20">
        <v>-3.7919043653962698</v>
      </c>
    </row>
    <row r="1132" spans="1:3">
      <c r="A1132" s="20" t="s">
        <v>431</v>
      </c>
      <c r="B1132" s="20" t="s">
        <v>238</v>
      </c>
      <c r="C1132" s="20">
        <v>-3.7610775168621902</v>
      </c>
    </row>
    <row r="1133" spans="1:3">
      <c r="A1133" s="20" t="s">
        <v>431</v>
      </c>
      <c r="B1133" s="20" t="s">
        <v>239</v>
      </c>
      <c r="C1133" s="20">
        <v>0.108328149661782</v>
      </c>
    </row>
    <row r="1134" spans="1:3">
      <c r="A1134" s="20" t="s">
        <v>431</v>
      </c>
      <c r="B1134" s="20" t="s">
        <v>240</v>
      </c>
      <c r="C1134" s="20">
        <v>-1.4322943273093101</v>
      </c>
    </row>
    <row r="1135" spans="1:3">
      <c r="A1135" s="20" t="s">
        <v>431</v>
      </c>
      <c r="B1135" s="20" t="s">
        <v>241</v>
      </c>
      <c r="C1135" s="20">
        <v>-0.21569947547743101</v>
      </c>
    </row>
    <row r="1136" spans="1:3">
      <c r="A1136" s="20" t="s">
        <v>431</v>
      </c>
      <c r="B1136" s="20" t="s">
        <v>242</v>
      </c>
      <c r="C1136" s="20">
        <v>-2.33013788095298</v>
      </c>
    </row>
    <row r="1137" spans="1:3">
      <c r="A1137" s="20" t="s">
        <v>431</v>
      </c>
      <c r="B1137" s="20" t="s">
        <v>243</v>
      </c>
      <c r="C1137" s="20">
        <v>-1.65453684795385</v>
      </c>
    </row>
    <row r="1138" spans="1:3">
      <c r="A1138" s="20" t="s">
        <v>432</v>
      </c>
      <c r="B1138" s="20" t="s">
        <v>238</v>
      </c>
      <c r="C1138" s="20">
        <v>-2.09636838491629</v>
      </c>
    </row>
    <row r="1139" spans="1:3">
      <c r="A1139" s="20" t="s">
        <v>432</v>
      </c>
      <c r="B1139" s="20" t="s">
        <v>239</v>
      </c>
      <c r="C1139" s="20">
        <v>-4.4629553093721803</v>
      </c>
    </row>
    <row r="1140" spans="1:3">
      <c r="A1140" s="20" t="s">
        <v>432</v>
      </c>
      <c r="B1140" s="20" t="s">
        <v>240</v>
      </c>
      <c r="C1140" s="20">
        <v>-4.6269450979584299</v>
      </c>
    </row>
    <row r="1141" spans="1:3">
      <c r="A1141" s="20" t="s">
        <v>432</v>
      </c>
      <c r="B1141" s="20" t="s">
        <v>241</v>
      </c>
      <c r="C1141" s="20">
        <v>-4.2082744247381001</v>
      </c>
    </row>
    <row r="1142" spans="1:3">
      <c r="A1142" s="20" t="s">
        <v>432</v>
      </c>
      <c r="B1142" s="20" t="s">
        <v>242</v>
      </c>
      <c r="C1142" s="20">
        <v>-5.0889446772844602</v>
      </c>
    </row>
    <row r="1143" spans="1:3">
      <c r="A1143" s="20" t="s">
        <v>432</v>
      </c>
      <c r="B1143" s="20" t="s">
        <v>243</v>
      </c>
      <c r="C1143" s="20">
        <v>-3.8454592692895702</v>
      </c>
    </row>
    <row r="1144" spans="1:3">
      <c r="A1144" s="20" t="s">
        <v>433</v>
      </c>
      <c r="B1144" s="20" t="s">
        <v>238</v>
      </c>
      <c r="C1144" s="20">
        <v>-4.9995233727641102</v>
      </c>
    </row>
    <row r="1145" spans="1:3">
      <c r="A1145" s="20" t="s">
        <v>433</v>
      </c>
      <c r="B1145" s="20" t="s">
        <v>239</v>
      </c>
      <c r="C1145" s="20">
        <v>-2.5936071618085701</v>
      </c>
    </row>
    <row r="1146" spans="1:3">
      <c r="A1146" s="20" t="s">
        <v>433</v>
      </c>
      <c r="B1146" s="20" t="s">
        <v>240</v>
      </c>
      <c r="C1146" s="20">
        <v>-1.9061897190616399</v>
      </c>
    </row>
    <row r="1147" spans="1:3">
      <c r="A1147" s="20" t="s">
        <v>433</v>
      </c>
      <c r="B1147" s="20" t="s">
        <v>241</v>
      </c>
      <c r="C1147" s="20">
        <v>-3.1184894882527301</v>
      </c>
    </row>
    <row r="1148" spans="1:3">
      <c r="A1148" s="20" t="s">
        <v>433</v>
      </c>
      <c r="B1148" s="20" t="s">
        <v>242</v>
      </c>
      <c r="C1148" s="20">
        <v>-1.6609383953475501</v>
      </c>
    </row>
    <row r="1149" spans="1:3">
      <c r="A1149" s="20" t="s">
        <v>433</v>
      </c>
      <c r="B1149" s="20" t="s">
        <v>243</v>
      </c>
      <c r="C1149" s="20">
        <v>-3.1465505389018</v>
      </c>
    </row>
    <row r="1150" spans="1:3">
      <c r="A1150" s="20" t="s">
        <v>434</v>
      </c>
      <c r="B1150" s="20" t="s">
        <v>238</v>
      </c>
      <c r="C1150" s="20">
        <v>-3.1509859161299398</v>
      </c>
    </row>
    <row r="1151" spans="1:3">
      <c r="A1151" s="20" t="s">
        <v>434</v>
      </c>
      <c r="B1151" s="20" t="s">
        <v>239</v>
      </c>
      <c r="C1151" s="20">
        <v>-4.8461314557092203</v>
      </c>
    </row>
    <row r="1152" spans="1:3">
      <c r="A1152" s="20" t="s">
        <v>434</v>
      </c>
      <c r="B1152" s="20" t="s">
        <v>240</v>
      </c>
      <c r="C1152" s="20">
        <v>-3.1671930362609602</v>
      </c>
    </row>
    <row r="1153" spans="1:3">
      <c r="A1153" s="20" t="s">
        <v>434</v>
      </c>
      <c r="B1153" s="20" t="s">
        <v>241</v>
      </c>
      <c r="C1153" s="20">
        <v>-3.3250093501324698</v>
      </c>
    </row>
    <row r="1154" spans="1:3">
      <c r="A1154" s="20" t="s">
        <v>434</v>
      </c>
      <c r="B1154" s="20" t="s">
        <v>242</v>
      </c>
      <c r="C1154" s="20">
        <v>-3.2344332011730001</v>
      </c>
    </row>
    <row r="1155" spans="1:3">
      <c r="A1155" s="20" t="s">
        <v>434</v>
      </c>
      <c r="B1155" s="20" t="s">
        <v>243</v>
      </c>
      <c r="C1155" s="20">
        <v>-3.6183091407797301</v>
      </c>
    </row>
    <row r="1156" spans="1:3">
      <c r="A1156" s="20" t="s">
        <v>435</v>
      </c>
      <c r="B1156" s="20" t="s">
        <v>238</v>
      </c>
      <c r="C1156" s="20">
        <v>-3.3902984904047102</v>
      </c>
    </row>
    <row r="1157" spans="1:3">
      <c r="A1157" s="20" t="s">
        <v>435</v>
      </c>
      <c r="B1157" s="20" t="s">
        <v>239</v>
      </c>
      <c r="C1157" s="20">
        <v>-2.1989675568470299</v>
      </c>
    </row>
    <row r="1158" spans="1:3">
      <c r="A1158" s="20" t="s">
        <v>435</v>
      </c>
      <c r="B1158" s="20" t="s">
        <v>240</v>
      </c>
      <c r="C1158" s="20">
        <v>-6.84098700671733</v>
      </c>
    </row>
    <row r="1159" spans="1:3">
      <c r="A1159" s="20" t="s">
        <v>435</v>
      </c>
      <c r="B1159" s="20" t="s">
        <v>241</v>
      </c>
      <c r="C1159" s="20">
        <v>-5.2072750805641403</v>
      </c>
    </row>
    <row r="1160" spans="1:3">
      <c r="A1160" s="20" t="s">
        <v>435</v>
      </c>
      <c r="B1160" s="20" t="s">
        <v>242</v>
      </c>
      <c r="C1160" s="20">
        <v>-5.7816996369053202</v>
      </c>
    </row>
    <row r="1161" spans="1:3">
      <c r="A1161" s="20" t="s">
        <v>435</v>
      </c>
      <c r="B1161" s="20" t="s">
        <v>243</v>
      </c>
      <c r="C1161" s="20">
        <v>-4.2472665978687898</v>
      </c>
    </row>
    <row r="1162" spans="1:3">
      <c r="A1162" s="20" t="s">
        <v>436</v>
      </c>
      <c r="B1162" s="20" t="s">
        <v>238</v>
      </c>
      <c r="C1162" s="20">
        <v>-7.1410409859934996</v>
      </c>
    </row>
    <row r="1163" spans="1:3">
      <c r="A1163" s="20" t="s">
        <v>436</v>
      </c>
      <c r="B1163" s="20" t="s">
        <v>239</v>
      </c>
      <c r="C1163" s="20">
        <v>-2.36097127723755</v>
      </c>
    </row>
    <row r="1164" spans="1:3">
      <c r="A1164" s="20" t="s">
        <v>436</v>
      </c>
      <c r="B1164" s="20" t="s">
        <v>240</v>
      </c>
      <c r="C1164" s="20">
        <v>-1.9457075058186499</v>
      </c>
    </row>
    <row r="1165" spans="1:3">
      <c r="A1165" s="20" t="s">
        <v>436</v>
      </c>
      <c r="B1165" s="20" t="s">
        <v>241</v>
      </c>
      <c r="C1165" s="20">
        <v>-3.3306874414578802</v>
      </c>
    </row>
    <row r="1166" spans="1:3">
      <c r="A1166" s="20" t="s">
        <v>436</v>
      </c>
      <c r="B1166" s="20" t="s">
        <v>242</v>
      </c>
      <c r="C1166" s="20">
        <v>-4.1000280112244898</v>
      </c>
    </row>
    <row r="1167" spans="1:3">
      <c r="A1167" s="20" t="s">
        <v>436</v>
      </c>
      <c r="B1167" s="20" t="s">
        <v>243</v>
      </c>
      <c r="C1167" s="20">
        <v>-4.1098307767025997</v>
      </c>
    </row>
    <row r="1168" spans="1:3">
      <c r="A1168" s="20" t="s">
        <v>437</v>
      </c>
      <c r="B1168" s="20" t="s">
        <v>238</v>
      </c>
      <c r="C1168" s="20">
        <v>-3.7999851500559299</v>
      </c>
    </row>
    <row r="1169" spans="1:3">
      <c r="A1169" s="20" t="s">
        <v>437</v>
      </c>
      <c r="B1169" s="20" t="s">
        <v>239</v>
      </c>
      <c r="C1169" s="20">
        <v>-2.6225398018737098</v>
      </c>
    </row>
    <row r="1170" spans="1:3">
      <c r="A1170" s="20" t="s">
        <v>437</v>
      </c>
      <c r="B1170" s="20" t="s">
        <v>240</v>
      </c>
      <c r="C1170" s="20">
        <v>-0.18648188444480601</v>
      </c>
    </row>
    <row r="1171" spans="1:3">
      <c r="A1171" s="20" t="s">
        <v>437</v>
      </c>
      <c r="B1171" s="20" t="s">
        <v>241</v>
      </c>
      <c r="C1171" s="20">
        <v>0.483413004343758</v>
      </c>
    </row>
    <row r="1172" spans="1:3">
      <c r="A1172" s="20" t="s">
        <v>437</v>
      </c>
      <c r="B1172" s="20" t="s">
        <v>242</v>
      </c>
      <c r="C1172" s="20">
        <v>-2.9661417996614099</v>
      </c>
    </row>
    <row r="1173" spans="1:3">
      <c r="A1173" s="20" t="s">
        <v>437</v>
      </c>
      <c r="B1173" s="20" t="s">
        <v>243</v>
      </c>
      <c r="C1173" s="20">
        <v>-2.1431527391096101</v>
      </c>
    </row>
    <row r="1174" spans="1:3">
      <c r="A1174" s="20" t="s">
        <v>438</v>
      </c>
      <c r="B1174" s="20" t="s">
        <v>238</v>
      </c>
      <c r="C1174" s="20">
        <v>-2.9138960393114801</v>
      </c>
    </row>
    <row r="1175" spans="1:3">
      <c r="A1175" s="20" t="s">
        <v>438</v>
      </c>
      <c r="B1175" s="20" t="s">
        <v>239</v>
      </c>
      <c r="C1175" s="20">
        <v>-0.11666219070096399</v>
      </c>
    </row>
    <row r="1176" spans="1:3">
      <c r="A1176" s="20" t="s">
        <v>438</v>
      </c>
      <c r="B1176" s="20" t="s">
        <v>240</v>
      </c>
      <c r="C1176" s="20">
        <v>1.3830318098710199</v>
      </c>
    </row>
    <row r="1177" spans="1:3">
      <c r="A1177" s="20" t="s">
        <v>438</v>
      </c>
      <c r="B1177" s="20" t="s">
        <v>241</v>
      </c>
      <c r="C1177" s="20">
        <v>2.8963430303965501</v>
      </c>
    </row>
    <row r="1178" spans="1:3">
      <c r="A1178" s="20" t="s">
        <v>438</v>
      </c>
      <c r="B1178" s="20" t="s">
        <v>242</v>
      </c>
      <c r="C1178" s="20">
        <v>-2.26725933650809</v>
      </c>
    </row>
    <row r="1179" spans="1:3">
      <c r="A1179" s="20" t="s">
        <v>438</v>
      </c>
      <c r="B1179" s="20" t="s">
        <v>243</v>
      </c>
      <c r="C1179" s="20">
        <v>-0.525277901709573</v>
      </c>
    </row>
    <row r="1180" spans="1:3">
      <c r="A1180" s="20" t="s">
        <v>439</v>
      </c>
      <c r="B1180" s="20" t="s">
        <v>238</v>
      </c>
      <c r="C1180" s="20">
        <v>-2.1227890951109099</v>
      </c>
    </row>
    <row r="1181" spans="1:3">
      <c r="A1181" s="20" t="s">
        <v>439</v>
      </c>
      <c r="B1181" s="20" t="s">
        <v>239</v>
      </c>
      <c r="C1181" s="20">
        <v>-2.9304588398082299</v>
      </c>
    </row>
    <row r="1182" spans="1:3">
      <c r="A1182" s="20" t="s">
        <v>439</v>
      </c>
      <c r="B1182" s="20" t="s">
        <v>240</v>
      </c>
      <c r="C1182" s="20">
        <v>-3.2879447156473902</v>
      </c>
    </row>
    <row r="1183" spans="1:3">
      <c r="A1183" s="20" t="s">
        <v>439</v>
      </c>
      <c r="B1183" s="20" t="s">
        <v>241</v>
      </c>
      <c r="C1183" s="20">
        <v>-2.88213331092311</v>
      </c>
    </row>
    <row r="1184" spans="1:3">
      <c r="A1184" s="20" t="s">
        <v>439</v>
      </c>
      <c r="B1184" s="20" t="s">
        <v>242</v>
      </c>
      <c r="C1184" s="20">
        <v>-2.3955224721844699</v>
      </c>
    </row>
    <row r="1185" spans="1:3">
      <c r="A1185" s="20" t="s">
        <v>439</v>
      </c>
      <c r="B1185" s="20" t="s">
        <v>243</v>
      </c>
      <c r="C1185" s="20">
        <v>-2.6609560460720698</v>
      </c>
    </row>
    <row r="1186" spans="1:3">
      <c r="A1186" s="20" t="s">
        <v>440</v>
      </c>
      <c r="B1186" s="20" t="s">
        <v>238</v>
      </c>
      <c r="C1186" s="20">
        <v>-2.7199492750524801</v>
      </c>
    </row>
    <row r="1187" spans="1:3">
      <c r="A1187" s="20" t="s">
        <v>440</v>
      </c>
      <c r="B1187" s="20" t="s">
        <v>239</v>
      </c>
      <c r="C1187" s="20">
        <v>-6.5808361842808196</v>
      </c>
    </row>
    <row r="1188" spans="1:3">
      <c r="A1188" s="20" t="s">
        <v>440</v>
      </c>
      <c r="B1188" s="20" t="s">
        <v>240</v>
      </c>
      <c r="C1188" s="20">
        <v>-4.7389135614720503</v>
      </c>
    </row>
    <row r="1189" spans="1:3">
      <c r="A1189" s="20" t="s">
        <v>440</v>
      </c>
      <c r="B1189" s="20" t="s">
        <v>241</v>
      </c>
      <c r="C1189" s="20">
        <v>-3.7365335145573</v>
      </c>
    </row>
    <row r="1190" spans="1:3">
      <c r="A1190" s="20" t="s">
        <v>440</v>
      </c>
      <c r="B1190" s="20" t="s">
        <v>242</v>
      </c>
      <c r="C1190" s="20">
        <v>-3.2099603756433099</v>
      </c>
    </row>
    <row r="1191" spans="1:3">
      <c r="A1191" s="20" t="s">
        <v>440</v>
      </c>
      <c r="B1191" s="20" t="s">
        <v>243</v>
      </c>
      <c r="C1191" s="20">
        <v>-4.2204939528827197</v>
      </c>
    </row>
    <row r="1192" spans="1:3">
      <c r="A1192" s="20" t="s">
        <v>441</v>
      </c>
      <c r="B1192" s="20" t="s">
        <v>238</v>
      </c>
      <c r="C1192" s="20">
        <v>-3.8675141079947899</v>
      </c>
    </row>
    <row r="1193" spans="1:3">
      <c r="A1193" s="20" t="s">
        <v>441</v>
      </c>
      <c r="B1193" s="20" t="s">
        <v>239</v>
      </c>
      <c r="C1193" s="20">
        <v>-3.8909812010496299</v>
      </c>
    </row>
    <row r="1194" spans="1:3">
      <c r="A1194" s="20" t="s">
        <v>441</v>
      </c>
      <c r="B1194" s="20" t="s">
        <v>240</v>
      </c>
      <c r="C1194" s="20">
        <v>-3.32402461655805</v>
      </c>
    </row>
    <row r="1195" spans="1:3">
      <c r="A1195" s="20" t="s">
        <v>441</v>
      </c>
      <c r="B1195" s="20" t="s">
        <v>241</v>
      </c>
      <c r="C1195" s="20">
        <v>-1.92572578167578</v>
      </c>
    </row>
    <row r="1196" spans="1:3">
      <c r="A1196" s="20" t="s">
        <v>441</v>
      </c>
      <c r="B1196" s="20" t="s">
        <v>242</v>
      </c>
      <c r="C1196" s="20">
        <v>-1.3413542657313799</v>
      </c>
    </row>
    <row r="1197" spans="1:3">
      <c r="A1197" s="20" t="s">
        <v>441</v>
      </c>
      <c r="B1197" s="20" t="s">
        <v>243</v>
      </c>
      <c r="C1197" s="20">
        <v>-3.1020922990407298</v>
      </c>
    </row>
    <row r="1198" spans="1:3">
      <c r="A1198" s="20" t="s">
        <v>442</v>
      </c>
      <c r="B1198" s="20" t="s">
        <v>238</v>
      </c>
      <c r="C1198" s="20">
        <v>-1.7865299663721099</v>
      </c>
    </row>
    <row r="1199" spans="1:3">
      <c r="A1199" s="20" t="s">
        <v>442</v>
      </c>
      <c r="B1199" s="20" t="s">
        <v>239</v>
      </c>
      <c r="C1199" s="20">
        <v>-2.4408223595764902</v>
      </c>
    </row>
    <row r="1200" spans="1:3">
      <c r="A1200" s="20" t="s">
        <v>442</v>
      </c>
      <c r="B1200" s="20" t="s">
        <v>240</v>
      </c>
      <c r="C1200" s="20">
        <v>-3.8739225179505601</v>
      </c>
    </row>
    <row r="1201" spans="1:3">
      <c r="A1201" s="20" t="s">
        <v>442</v>
      </c>
      <c r="B1201" s="20" t="s">
        <v>241</v>
      </c>
      <c r="C1201" s="20">
        <v>-5.0967785954688303</v>
      </c>
    </row>
    <row r="1202" spans="1:3">
      <c r="A1202" s="20" t="s">
        <v>442</v>
      </c>
      <c r="B1202" s="20" t="s">
        <v>242</v>
      </c>
      <c r="C1202" s="20">
        <v>-5.2251630032764602</v>
      </c>
    </row>
    <row r="1203" spans="1:3">
      <c r="A1203" s="20" t="s">
        <v>442</v>
      </c>
      <c r="B1203" s="20" t="s">
        <v>243</v>
      </c>
      <c r="C1203" s="20">
        <v>-3.3076899011764</v>
      </c>
    </row>
    <row r="1204" spans="1:3">
      <c r="A1204" s="20" t="s">
        <v>443</v>
      </c>
      <c r="B1204" s="20" t="s">
        <v>238</v>
      </c>
      <c r="C1204" s="20">
        <v>-4.4059784256743697</v>
      </c>
    </row>
    <row r="1205" spans="1:3">
      <c r="A1205" s="20" t="s">
        <v>443</v>
      </c>
      <c r="B1205" s="20" t="s">
        <v>239</v>
      </c>
      <c r="C1205" s="20">
        <v>-1.68134787811936</v>
      </c>
    </row>
    <row r="1206" spans="1:3">
      <c r="A1206" s="20" t="s">
        <v>443</v>
      </c>
      <c r="B1206" s="20" t="s">
        <v>240</v>
      </c>
      <c r="C1206" s="20">
        <v>-2.3697542027604599</v>
      </c>
    </row>
    <row r="1207" spans="1:3">
      <c r="A1207" s="20" t="s">
        <v>443</v>
      </c>
      <c r="B1207" s="20" t="s">
        <v>241</v>
      </c>
      <c r="C1207" s="20">
        <v>-2.3272544634362302</v>
      </c>
    </row>
    <row r="1208" spans="1:3">
      <c r="A1208" s="20" t="s">
        <v>443</v>
      </c>
      <c r="B1208" s="20" t="s">
        <v>242</v>
      </c>
      <c r="C1208" s="20">
        <v>-1.90122495163098</v>
      </c>
    </row>
    <row r="1209" spans="1:3">
      <c r="A1209" s="20" t="s">
        <v>443</v>
      </c>
      <c r="B1209" s="20" t="s">
        <v>243</v>
      </c>
      <c r="C1209" s="20">
        <v>-2.7161408809396601</v>
      </c>
    </row>
    <row r="1210" spans="1:3">
      <c r="A1210" s="20" t="s">
        <v>444</v>
      </c>
      <c r="B1210" s="20" t="s">
        <v>238</v>
      </c>
      <c r="C1210" s="20">
        <v>-0.75030848294347396</v>
      </c>
    </row>
    <row r="1211" spans="1:3">
      <c r="A1211" s="20" t="s">
        <v>444</v>
      </c>
      <c r="B1211" s="20" t="s">
        <v>239</v>
      </c>
      <c r="C1211" s="20">
        <v>-1.55033355058114</v>
      </c>
    </row>
    <row r="1212" spans="1:3">
      <c r="A1212" s="20" t="s">
        <v>444</v>
      </c>
      <c r="B1212" s="20" t="s">
        <v>240</v>
      </c>
      <c r="C1212" s="20">
        <v>2.34421339335811</v>
      </c>
    </row>
    <row r="1213" spans="1:3">
      <c r="A1213" s="20" t="s">
        <v>444</v>
      </c>
      <c r="B1213" s="20" t="s">
        <v>241</v>
      </c>
      <c r="C1213" s="20">
        <v>0.979723195192438</v>
      </c>
    </row>
    <row r="1214" spans="1:3">
      <c r="A1214" s="20" t="s">
        <v>444</v>
      </c>
      <c r="B1214" s="20" t="s">
        <v>242</v>
      </c>
      <c r="C1214" s="20">
        <v>0.58068746155699102</v>
      </c>
    </row>
    <row r="1215" spans="1:3">
      <c r="A1215" s="20" t="s">
        <v>444</v>
      </c>
      <c r="B1215" s="20" t="s">
        <v>243</v>
      </c>
      <c r="C1215" s="20">
        <v>-1.6588121296607999E-2</v>
      </c>
    </row>
    <row r="1216" spans="1:3">
      <c r="A1216" s="20" t="s">
        <v>445</v>
      </c>
      <c r="B1216" s="20" t="s">
        <v>238</v>
      </c>
      <c r="C1216" s="20">
        <v>1.0614400127560499</v>
      </c>
    </row>
    <row r="1217" spans="1:3">
      <c r="A1217" s="20" t="s">
        <v>445</v>
      </c>
      <c r="B1217" s="20" t="s">
        <v>239</v>
      </c>
      <c r="C1217" s="20">
        <v>4.5289013157038802</v>
      </c>
    </row>
    <row r="1218" spans="1:3">
      <c r="A1218" s="20" t="s">
        <v>445</v>
      </c>
      <c r="B1218" s="20" t="s">
        <v>240</v>
      </c>
      <c r="C1218" s="20">
        <v>4.3478491676853102</v>
      </c>
    </row>
    <row r="1219" spans="1:3">
      <c r="A1219" s="20" t="s">
        <v>445</v>
      </c>
      <c r="B1219" s="20" t="s">
        <v>241</v>
      </c>
      <c r="C1219" s="20">
        <v>4.6312230252633002</v>
      </c>
    </row>
    <row r="1220" spans="1:3">
      <c r="A1220" s="20" t="s">
        <v>445</v>
      </c>
      <c r="B1220" s="20" t="s">
        <v>242</v>
      </c>
      <c r="C1220" s="20">
        <v>-1.2115722549313399</v>
      </c>
    </row>
    <row r="1221" spans="1:3">
      <c r="A1221" s="20" t="s">
        <v>445</v>
      </c>
      <c r="B1221" s="20" t="s">
        <v>243</v>
      </c>
      <c r="C1221" s="20">
        <v>2.6710562199669901</v>
      </c>
    </row>
    <row r="1222" spans="1:3">
      <c r="A1222" s="20" t="s">
        <v>446</v>
      </c>
      <c r="B1222" s="20" t="s">
        <v>238</v>
      </c>
      <c r="C1222" s="20">
        <v>0.76367318325140798</v>
      </c>
    </row>
    <row r="1223" spans="1:3">
      <c r="A1223" s="20" t="s">
        <v>446</v>
      </c>
      <c r="B1223" s="20" t="s">
        <v>239</v>
      </c>
      <c r="C1223" s="20">
        <v>-1.2555225734090001</v>
      </c>
    </row>
    <row r="1224" spans="1:3">
      <c r="A1224" s="20" t="s">
        <v>446</v>
      </c>
      <c r="B1224" s="20" t="s">
        <v>240</v>
      </c>
      <c r="C1224" s="20">
        <v>-2.4627499595650399</v>
      </c>
    </row>
    <row r="1225" spans="1:3">
      <c r="A1225" s="20" t="s">
        <v>446</v>
      </c>
      <c r="B1225" s="20" t="s">
        <v>241</v>
      </c>
      <c r="C1225" s="20">
        <v>-1.5237277798506399</v>
      </c>
    </row>
    <row r="1226" spans="1:3">
      <c r="A1226" s="20" t="s">
        <v>446</v>
      </c>
      <c r="B1226" s="20" t="s">
        <v>242</v>
      </c>
      <c r="C1226" s="20">
        <v>-2.2030634695165201</v>
      </c>
    </row>
    <row r="1227" spans="1:3">
      <c r="A1227" s="20" t="s">
        <v>446</v>
      </c>
      <c r="B1227" s="20" t="s">
        <v>243</v>
      </c>
      <c r="C1227" s="20">
        <v>-1.0255283866200899</v>
      </c>
    </row>
    <row r="1228" spans="1:3">
      <c r="A1228" s="20" t="s">
        <v>447</v>
      </c>
      <c r="B1228" s="20" t="s">
        <v>238</v>
      </c>
      <c r="C1228" s="20">
        <v>-1.04781507250414</v>
      </c>
    </row>
    <row r="1229" spans="1:3">
      <c r="A1229" s="20" t="s">
        <v>447</v>
      </c>
      <c r="B1229" s="20" t="s">
        <v>239</v>
      </c>
      <c r="C1229" s="20">
        <v>-0.65912152004938096</v>
      </c>
    </row>
    <row r="1230" spans="1:3">
      <c r="A1230" s="20" t="s">
        <v>447</v>
      </c>
      <c r="B1230" s="20" t="s">
        <v>240</v>
      </c>
      <c r="C1230" s="20">
        <v>-0.70042891007664898</v>
      </c>
    </row>
    <row r="1231" spans="1:3">
      <c r="A1231" s="20" t="s">
        <v>447</v>
      </c>
      <c r="B1231" s="20" t="s">
        <v>241</v>
      </c>
      <c r="C1231" s="20">
        <v>-1.4710672015813899</v>
      </c>
    </row>
    <row r="1232" spans="1:3">
      <c r="A1232" s="20" t="s">
        <v>447</v>
      </c>
      <c r="B1232" s="20" t="s">
        <v>242</v>
      </c>
      <c r="C1232" s="20">
        <v>-2.8912597576378798</v>
      </c>
    </row>
    <row r="1233" spans="1:3">
      <c r="A1233" s="20" t="s">
        <v>447</v>
      </c>
      <c r="B1233" s="20" t="s">
        <v>243</v>
      </c>
      <c r="C1233" s="20">
        <v>-1.23935890713132</v>
      </c>
    </row>
    <row r="1234" spans="1:3">
      <c r="A1234" s="20" t="s">
        <v>448</v>
      </c>
      <c r="B1234" s="20" t="s">
        <v>238</v>
      </c>
      <c r="C1234" s="20">
        <v>-3.2694587566876301</v>
      </c>
    </row>
    <row r="1235" spans="1:3">
      <c r="A1235" s="20" t="s">
        <v>448</v>
      </c>
      <c r="B1235" s="20" t="s">
        <v>239</v>
      </c>
      <c r="C1235" s="20">
        <v>-0.115288305234845</v>
      </c>
    </row>
    <row r="1236" spans="1:3">
      <c r="A1236" s="20" t="s">
        <v>448</v>
      </c>
      <c r="B1236" s="20" t="s">
        <v>240</v>
      </c>
      <c r="C1236" s="20">
        <v>-2.44122756219799</v>
      </c>
    </row>
    <row r="1237" spans="1:3">
      <c r="A1237" s="20" t="s">
        <v>448</v>
      </c>
      <c r="B1237" s="20" t="s">
        <v>241</v>
      </c>
      <c r="C1237" s="20">
        <v>-1.7329128383339101</v>
      </c>
    </row>
    <row r="1238" spans="1:3">
      <c r="A1238" s="20" t="s">
        <v>448</v>
      </c>
      <c r="B1238" s="20" t="s">
        <v>242</v>
      </c>
      <c r="C1238" s="20">
        <v>-1.902555268468</v>
      </c>
    </row>
    <row r="1239" spans="1:3">
      <c r="A1239" s="20" t="s">
        <v>448</v>
      </c>
      <c r="B1239" s="20" t="s">
        <v>243</v>
      </c>
      <c r="C1239" s="20">
        <v>-1.9047013495370499</v>
      </c>
    </row>
    <row r="1240" spans="1:3">
      <c r="A1240" s="20" t="s">
        <v>449</v>
      </c>
      <c r="B1240" s="20" t="s">
        <v>238</v>
      </c>
      <c r="C1240" s="20">
        <v>-0.39834451575242402</v>
      </c>
    </row>
    <row r="1241" spans="1:3">
      <c r="A1241" s="20" t="s">
        <v>449</v>
      </c>
      <c r="B1241" s="20" t="s">
        <v>239</v>
      </c>
      <c r="C1241" s="20">
        <v>1.4146742719188901</v>
      </c>
    </row>
    <row r="1242" spans="1:3">
      <c r="A1242" s="20" t="s">
        <v>449</v>
      </c>
      <c r="B1242" s="20" t="s">
        <v>240</v>
      </c>
      <c r="C1242" s="20">
        <v>-1.1191767979478899</v>
      </c>
    </row>
    <row r="1243" spans="1:3">
      <c r="A1243" s="20" t="s">
        <v>449</v>
      </c>
      <c r="B1243" s="20" t="s">
        <v>241</v>
      </c>
      <c r="C1243" s="20">
        <v>-1.2684370019620399</v>
      </c>
    </row>
    <row r="1244" spans="1:3">
      <c r="A1244" s="20" t="s">
        <v>449</v>
      </c>
      <c r="B1244" s="20" t="s">
        <v>242</v>
      </c>
      <c r="C1244" s="20">
        <v>-4.2302786993611701</v>
      </c>
    </row>
    <row r="1245" spans="1:3">
      <c r="A1245" s="20" t="s">
        <v>449</v>
      </c>
      <c r="B1245" s="20" t="s">
        <v>243</v>
      </c>
      <c r="C1245" s="20">
        <v>-0.75405034279931304</v>
      </c>
    </row>
    <row r="1246" spans="1:3">
      <c r="A1246" s="20" t="s">
        <v>450</v>
      </c>
      <c r="B1246" s="20" t="s">
        <v>238</v>
      </c>
      <c r="C1246" s="20">
        <v>-3.4954789582546302</v>
      </c>
    </row>
    <row r="1247" spans="1:3">
      <c r="A1247" s="20" t="s">
        <v>450</v>
      </c>
      <c r="B1247" s="20" t="s">
        <v>239</v>
      </c>
      <c r="C1247" s="20">
        <v>-1.82807787117295</v>
      </c>
    </row>
    <row r="1248" spans="1:3">
      <c r="A1248" s="20" t="s">
        <v>450</v>
      </c>
      <c r="B1248" s="20" t="s">
        <v>240</v>
      </c>
      <c r="C1248" s="20">
        <v>-1.3087526463711701</v>
      </c>
    </row>
    <row r="1249" spans="1:3">
      <c r="A1249" s="20" t="s">
        <v>450</v>
      </c>
      <c r="B1249" s="20" t="s">
        <v>241</v>
      </c>
      <c r="C1249" s="20">
        <v>-0.83051969920667901</v>
      </c>
    </row>
    <row r="1250" spans="1:3">
      <c r="A1250" s="20" t="s">
        <v>450</v>
      </c>
      <c r="B1250" s="20" t="s">
        <v>242</v>
      </c>
      <c r="C1250" s="20">
        <v>-2.7384167690220602</v>
      </c>
    </row>
    <row r="1251" spans="1:3">
      <c r="A1251" s="20" t="s">
        <v>450</v>
      </c>
      <c r="B1251" s="20" t="s">
        <v>243</v>
      </c>
      <c r="C1251" s="20">
        <v>-2.2051663202301302</v>
      </c>
    </row>
    <row r="1252" spans="1:3">
      <c r="A1252" s="20" t="s">
        <v>451</v>
      </c>
      <c r="B1252" s="20" t="s">
        <v>238</v>
      </c>
      <c r="C1252" s="20">
        <v>-2.3922235186518601</v>
      </c>
    </row>
    <row r="1253" spans="1:3">
      <c r="A1253" s="20" t="s">
        <v>451</v>
      </c>
      <c r="B1253" s="20" t="s">
        <v>239</v>
      </c>
      <c r="C1253" s="20">
        <v>-5.6148604132016597E-2</v>
      </c>
    </row>
    <row r="1254" spans="1:3">
      <c r="A1254" s="20" t="s">
        <v>451</v>
      </c>
      <c r="B1254" s="20" t="s">
        <v>240</v>
      </c>
      <c r="C1254" s="20">
        <v>4.1522033532914602</v>
      </c>
    </row>
    <row r="1255" spans="1:3">
      <c r="A1255" s="20" t="s">
        <v>451</v>
      </c>
      <c r="B1255" s="20" t="s">
        <v>241</v>
      </c>
      <c r="C1255" s="20">
        <v>4.0073453507471903</v>
      </c>
    </row>
    <row r="1256" spans="1:3">
      <c r="A1256" s="20" t="s">
        <v>451</v>
      </c>
      <c r="B1256" s="20" t="s">
        <v>242</v>
      </c>
      <c r="C1256" s="20">
        <v>-0.56793690589545398</v>
      </c>
    </row>
    <row r="1257" spans="1:3">
      <c r="A1257" s="20" t="s">
        <v>451</v>
      </c>
      <c r="B1257" s="20" t="s">
        <v>243</v>
      </c>
      <c r="C1257" s="20">
        <v>0.47882740472998597</v>
      </c>
    </row>
    <row r="1258" spans="1:3">
      <c r="A1258" s="20" t="s">
        <v>452</v>
      </c>
      <c r="B1258" s="20" t="s">
        <v>238</v>
      </c>
      <c r="C1258" s="20">
        <v>0.116454447437145</v>
      </c>
    </row>
    <row r="1259" spans="1:3">
      <c r="A1259" s="20" t="s">
        <v>452</v>
      </c>
      <c r="B1259" s="20" t="s">
        <v>239</v>
      </c>
      <c r="C1259" s="20">
        <v>1.02593647838168</v>
      </c>
    </row>
    <row r="1260" spans="1:3">
      <c r="A1260" s="20" t="s">
        <v>452</v>
      </c>
      <c r="B1260" s="20" t="s">
        <v>240</v>
      </c>
      <c r="C1260" s="20">
        <v>3.8923920719982101</v>
      </c>
    </row>
    <row r="1261" spans="1:3">
      <c r="A1261" s="20" t="s">
        <v>452</v>
      </c>
      <c r="B1261" s="20" t="s">
        <v>241</v>
      </c>
      <c r="C1261" s="20">
        <v>4.6288147701961799</v>
      </c>
    </row>
    <row r="1262" spans="1:3">
      <c r="A1262" s="20" t="s">
        <v>452</v>
      </c>
      <c r="B1262" s="20" t="s">
        <v>242</v>
      </c>
      <c r="C1262" s="20">
        <v>-3.5286843579150098</v>
      </c>
    </row>
    <row r="1263" spans="1:3">
      <c r="A1263" s="20" t="s">
        <v>452</v>
      </c>
      <c r="B1263" s="20" t="s">
        <v>243</v>
      </c>
      <c r="C1263" s="20">
        <v>1.11495983676775</v>
      </c>
    </row>
    <row r="1264" spans="1:3">
      <c r="A1264" s="20" t="s">
        <v>453</v>
      </c>
      <c r="B1264" s="20" t="s">
        <v>238</v>
      </c>
      <c r="C1264" s="20">
        <v>-1.57863008320053</v>
      </c>
    </row>
    <row r="1265" spans="1:3">
      <c r="A1265" s="20" t="s">
        <v>453</v>
      </c>
      <c r="B1265" s="20" t="s">
        <v>239</v>
      </c>
      <c r="C1265" s="20">
        <v>0.119309911350822</v>
      </c>
    </row>
    <row r="1266" spans="1:3">
      <c r="A1266" s="20" t="s">
        <v>453</v>
      </c>
      <c r="B1266" s="20" t="s">
        <v>240</v>
      </c>
      <c r="C1266" s="20">
        <v>-0.22798914985808699</v>
      </c>
    </row>
    <row r="1267" spans="1:3">
      <c r="A1267" s="20" t="s">
        <v>453</v>
      </c>
      <c r="B1267" s="20" t="s">
        <v>241</v>
      </c>
      <c r="C1267" s="20">
        <v>-0.72517753388977402</v>
      </c>
    </row>
    <row r="1268" spans="1:3">
      <c r="A1268" s="20" t="s">
        <v>453</v>
      </c>
      <c r="B1268" s="20" t="s">
        <v>242</v>
      </c>
      <c r="C1268" s="20">
        <v>-1.6957205606564301</v>
      </c>
    </row>
    <row r="1269" spans="1:3">
      <c r="A1269" s="20" t="s">
        <v>453</v>
      </c>
      <c r="B1269" s="20" t="s">
        <v>243</v>
      </c>
      <c r="C1269" s="20">
        <v>-0.83201021819411403</v>
      </c>
    </row>
    <row r="1270" spans="1:3">
      <c r="A1270" s="20" t="s">
        <v>454</v>
      </c>
      <c r="B1270" s="20" t="s">
        <v>238</v>
      </c>
      <c r="C1270" s="20">
        <v>-1.2682669135356199</v>
      </c>
    </row>
    <row r="1271" spans="1:3">
      <c r="A1271" s="20" t="s">
        <v>454</v>
      </c>
      <c r="B1271" s="20" t="s">
        <v>239</v>
      </c>
      <c r="C1271" s="20">
        <v>-1.49454055099651</v>
      </c>
    </row>
    <row r="1272" spans="1:3">
      <c r="A1272" s="20" t="s">
        <v>454</v>
      </c>
      <c r="B1272" s="20" t="s">
        <v>240</v>
      </c>
      <c r="C1272" s="20">
        <v>-0.82125153980968102</v>
      </c>
    </row>
    <row r="1273" spans="1:3">
      <c r="A1273" s="20" t="s">
        <v>454</v>
      </c>
      <c r="B1273" s="20" t="s">
        <v>241</v>
      </c>
      <c r="C1273" s="20">
        <v>-2.4043920795273102</v>
      </c>
    </row>
    <row r="1274" spans="1:3">
      <c r="A1274" s="20" t="s">
        <v>454</v>
      </c>
      <c r="B1274" s="20" t="s">
        <v>242</v>
      </c>
      <c r="C1274" s="20">
        <v>-3.6918408037450998</v>
      </c>
    </row>
    <row r="1275" spans="1:3">
      <c r="A1275" s="20" t="s">
        <v>454</v>
      </c>
      <c r="B1275" s="20" t="s">
        <v>243</v>
      </c>
      <c r="C1275" s="20">
        <v>-1.8024376342199699</v>
      </c>
    </row>
    <row r="1276" spans="1:3">
      <c r="A1276" s="20" t="s">
        <v>455</v>
      </c>
      <c r="B1276" s="20" t="s">
        <v>238</v>
      </c>
      <c r="C1276" s="20">
        <v>-1.2872196277706001</v>
      </c>
    </row>
    <row r="1277" spans="1:3">
      <c r="A1277" s="20" t="s">
        <v>455</v>
      </c>
      <c r="B1277" s="20" t="s">
        <v>239</v>
      </c>
      <c r="C1277" s="20">
        <v>-1.4861544042022501</v>
      </c>
    </row>
    <row r="1278" spans="1:3">
      <c r="A1278" s="20" t="s">
        <v>455</v>
      </c>
      <c r="B1278" s="20" t="s">
        <v>240</v>
      </c>
      <c r="C1278" s="20">
        <v>-3.0817545236972501</v>
      </c>
    </row>
    <row r="1279" spans="1:3">
      <c r="A1279" s="20" t="s">
        <v>455</v>
      </c>
      <c r="B1279" s="20" t="s">
        <v>241</v>
      </c>
      <c r="C1279" s="20">
        <v>-2.6860925829091502</v>
      </c>
    </row>
    <row r="1280" spans="1:3">
      <c r="A1280" s="20" t="s">
        <v>455</v>
      </c>
      <c r="B1280" s="20" t="s">
        <v>242</v>
      </c>
      <c r="C1280" s="20">
        <v>-3.85287040796563</v>
      </c>
    </row>
    <row r="1281" spans="1:3">
      <c r="A1281" s="20" t="s">
        <v>455</v>
      </c>
      <c r="B1281" s="20" t="s">
        <v>243</v>
      </c>
      <c r="C1281" s="20">
        <v>-2.2059592255026801</v>
      </c>
    </row>
    <row r="1282" spans="1:3">
      <c r="A1282" s="20" t="s">
        <v>456</v>
      </c>
      <c r="B1282" s="20" t="s">
        <v>238</v>
      </c>
      <c r="C1282" s="20">
        <v>-2.57785412895953</v>
      </c>
    </row>
    <row r="1283" spans="1:3">
      <c r="A1283" s="20" t="s">
        <v>456</v>
      </c>
      <c r="B1283" s="20" t="s">
        <v>239</v>
      </c>
      <c r="C1283" s="20">
        <v>-0.85031882428348105</v>
      </c>
    </row>
    <row r="1284" spans="1:3">
      <c r="A1284" s="20" t="s">
        <v>456</v>
      </c>
      <c r="B1284" s="20" t="s">
        <v>240</v>
      </c>
      <c r="C1284" s="20">
        <v>-2.47492202405012</v>
      </c>
    </row>
    <row r="1285" spans="1:3">
      <c r="A1285" s="20" t="s">
        <v>456</v>
      </c>
      <c r="B1285" s="20" t="s">
        <v>241</v>
      </c>
      <c r="C1285" s="20">
        <v>-1.6235186736282301</v>
      </c>
    </row>
    <row r="1286" spans="1:3">
      <c r="A1286" s="20" t="s">
        <v>456</v>
      </c>
      <c r="B1286" s="20" t="s">
        <v>242</v>
      </c>
      <c r="C1286" s="20">
        <v>-5.0178680704255001</v>
      </c>
    </row>
    <row r="1287" spans="1:3">
      <c r="A1287" s="20" t="s">
        <v>456</v>
      </c>
      <c r="B1287" s="20" t="s">
        <v>243</v>
      </c>
      <c r="C1287" s="20">
        <v>-2.3277388280664599</v>
      </c>
    </row>
    <row r="1288" spans="1:3">
      <c r="A1288" s="20" t="s">
        <v>457</v>
      </c>
      <c r="B1288" s="20" t="s">
        <v>238</v>
      </c>
      <c r="C1288" s="20">
        <v>-2.9208047355360001</v>
      </c>
    </row>
    <row r="1289" spans="1:3">
      <c r="A1289" s="20" t="s">
        <v>457</v>
      </c>
      <c r="B1289" s="20" t="s">
        <v>239</v>
      </c>
      <c r="C1289" s="20">
        <v>-2.36567625911088</v>
      </c>
    </row>
    <row r="1290" spans="1:3">
      <c r="A1290" s="20" t="s">
        <v>457</v>
      </c>
      <c r="B1290" s="20" t="s">
        <v>240</v>
      </c>
      <c r="C1290" s="20">
        <v>-2.8067644435867201</v>
      </c>
    </row>
    <row r="1291" spans="1:3">
      <c r="A1291" s="20" t="s">
        <v>457</v>
      </c>
      <c r="B1291" s="20" t="s">
        <v>241</v>
      </c>
      <c r="C1291" s="20">
        <v>-3.5096543581351698</v>
      </c>
    </row>
    <row r="1292" spans="1:3">
      <c r="A1292" s="20" t="s">
        <v>457</v>
      </c>
      <c r="B1292" s="20" t="s">
        <v>242</v>
      </c>
      <c r="C1292" s="20">
        <v>-5.0819195175321603</v>
      </c>
    </row>
    <row r="1293" spans="1:3">
      <c r="A1293" s="20" t="s">
        <v>457</v>
      </c>
      <c r="B1293" s="20" t="s">
        <v>243</v>
      </c>
      <c r="C1293" s="20">
        <v>-3.1786959166614199</v>
      </c>
    </row>
    <row r="1294" spans="1:3">
      <c r="A1294" s="20" t="s">
        <v>458</v>
      </c>
      <c r="B1294" s="20" t="s">
        <v>238</v>
      </c>
      <c r="C1294" s="20">
        <v>-3.5192419926827498</v>
      </c>
    </row>
    <row r="1295" spans="1:3">
      <c r="A1295" s="20" t="s">
        <v>458</v>
      </c>
      <c r="B1295" s="20" t="s">
        <v>239</v>
      </c>
      <c r="C1295" s="20">
        <v>-2.5907854841775801</v>
      </c>
    </row>
    <row r="1296" spans="1:3">
      <c r="A1296" s="20" t="s">
        <v>458</v>
      </c>
      <c r="B1296" s="20" t="s">
        <v>240</v>
      </c>
      <c r="C1296" s="20">
        <v>-0.14587387492624701</v>
      </c>
    </row>
    <row r="1297" spans="1:3">
      <c r="A1297" s="20" t="s">
        <v>458</v>
      </c>
      <c r="B1297" s="20" t="s">
        <v>241</v>
      </c>
      <c r="C1297" s="20">
        <v>0.30741110250173798</v>
      </c>
    </row>
    <row r="1298" spans="1:3">
      <c r="A1298" s="20" t="s">
        <v>458</v>
      </c>
      <c r="B1298" s="20" t="s">
        <v>242</v>
      </c>
      <c r="C1298" s="20">
        <v>-4.8521000048052096</v>
      </c>
    </row>
    <row r="1299" spans="1:3">
      <c r="A1299" s="20" t="s">
        <v>458</v>
      </c>
      <c r="B1299" s="20" t="s">
        <v>243</v>
      </c>
      <c r="C1299" s="20">
        <v>-2.3517779592874102</v>
      </c>
    </row>
    <row r="1300" spans="1:3">
      <c r="A1300" s="20" t="s">
        <v>459</v>
      </c>
      <c r="B1300" s="20" t="s">
        <v>238</v>
      </c>
      <c r="C1300" s="20">
        <v>-3.5690017860352299</v>
      </c>
    </row>
    <row r="1301" spans="1:3">
      <c r="A1301" s="20" t="s">
        <v>459</v>
      </c>
      <c r="B1301" s="20" t="s">
        <v>239</v>
      </c>
      <c r="C1301" s="20">
        <v>-3.1902012378287599</v>
      </c>
    </row>
    <row r="1302" spans="1:3">
      <c r="A1302" s="20" t="s">
        <v>459</v>
      </c>
      <c r="B1302" s="20" t="s">
        <v>240</v>
      </c>
      <c r="C1302" s="20">
        <v>0.31182114076392298</v>
      </c>
    </row>
    <row r="1303" spans="1:3">
      <c r="A1303" s="20" t="s">
        <v>459</v>
      </c>
      <c r="B1303" s="20" t="s">
        <v>241</v>
      </c>
      <c r="C1303" s="20">
        <v>2.0168554115162398</v>
      </c>
    </row>
    <row r="1304" spans="1:3">
      <c r="A1304" s="20" t="s">
        <v>459</v>
      </c>
      <c r="B1304" s="20" t="s">
        <v>242</v>
      </c>
      <c r="C1304" s="20">
        <v>-5.3013182991157102</v>
      </c>
    </row>
    <row r="1305" spans="1:3">
      <c r="A1305" s="20" t="s">
        <v>459</v>
      </c>
      <c r="B1305" s="20" t="s">
        <v>243</v>
      </c>
      <c r="C1305" s="20">
        <v>-2.2300015973910599</v>
      </c>
    </row>
    <row r="1306" spans="1:3">
      <c r="A1306" s="20" t="s">
        <v>460</v>
      </c>
      <c r="B1306" s="20" t="s">
        <v>238</v>
      </c>
      <c r="C1306" s="20">
        <v>-2.0124017806895802</v>
      </c>
    </row>
    <row r="1307" spans="1:3">
      <c r="A1307" s="20" t="s">
        <v>460</v>
      </c>
      <c r="B1307" s="20" t="s">
        <v>239</v>
      </c>
      <c r="C1307" s="20">
        <v>-3.2533467270739802</v>
      </c>
    </row>
    <row r="1308" spans="1:3">
      <c r="A1308" s="20" t="s">
        <v>460</v>
      </c>
      <c r="B1308" s="20" t="s">
        <v>240</v>
      </c>
      <c r="C1308" s="20">
        <v>-3.08503599767911</v>
      </c>
    </row>
    <row r="1309" spans="1:3">
      <c r="A1309" s="20" t="s">
        <v>460</v>
      </c>
      <c r="B1309" s="20" t="s">
        <v>241</v>
      </c>
      <c r="C1309" s="20">
        <v>-0.60535053704014496</v>
      </c>
    </row>
    <row r="1310" spans="1:3">
      <c r="A1310" s="20" t="s">
        <v>460</v>
      </c>
      <c r="B1310" s="20" t="s">
        <v>242</v>
      </c>
      <c r="C1310" s="20">
        <v>-3.6231128970956501</v>
      </c>
    </row>
    <row r="1311" spans="1:3">
      <c r="A1311" s="20" t="s">
        <v>460</v>
      </c>
      <c r="B1311" s="20" t="s">
        <v>243</v>
      </c>
      <c r="C1311" s="20">
        <v>-2.4794506711309601</v>
      </c>
    </row>
    <row r="1312" spans="1:3">
      <c r="A1312" s="20" t="s">
        <v>461</v>
      </c>
      <c r="B1312" s="20" t="s">
        <v>238</v>
      </c>
      <c r="C1312" s="20">
        <v>-1.9811002214386699</v>
      </c>
    </row>
    <row r="1313" spans="1:3">
      <c r="A1313" s="20" t="s">
        <v>461</v>
      </c>
      <c r="B1313" s="20" t="s">
        <v>239</v>
      </c>
      <c r="C1313" s="20">
        <v>-1.5597159370748599</v>
      </c>
    </row>
    <row r="1314" spans="1:3">
      <c r="A1314" s="20" t="s">
        <v>461</v>
      </c>
      <c r="B1314" s="20" t="s">
        <v>240</v>
      </c>
      <c r="C1314" s="20">
        <v>-0.119768564575334</v>
      </c>
    </row>
    <row r="1315" spans="1:3">
      <c r="A1315" s="20" t="s">
        <v>461</v>
      </c>
      <c r="B1315" s="20" t="s">
        <v>241</v>
      </c>
      <c r="C1315" s="20">
        <v>-0.598253080718948</v>
      </c>
    </row>
    <row r="1316" spans="1:3">
      <c r="A1316" s="20" t="s">
        <v>461</v>
      </c>
      <c r="B1316" s="20" t="s">
        <v>242</v>
      </c>
      <c r="C1316" s="20">
        <v>-2.99031825405778</v>
      </c>
    </row>
    <row r="1317" spans="1:3">
      <c r="A1317" s="20" t="s">
        <v>461</v>
      </c>
      <c r="B1317" s="20" t="s">
        <v>243</v>
      </c>
      <c r="C1317" s="20">
        <v>-1.52101305669215</v>
      </c>
    </row>
    <row r="1318" spans="1:3">
      <c r="A1318" s="20" t="s">
        <v>462</v>
      </c>
      <c r="B1318" s="20" t="s">
        <v>238</v>
      </c>
      <c r="C1318" s="20">
        <v>-1.13873596428958</v>
      </c>
    </row>
    <row r="1319" spans="1:3">
      <c r="A1319" s="20" t="s">
        <v>462</v>
      </c>
      <c r="B1319" s="20" t="s">
        <v>239</v>
      </c>
      <c r="C1319" s="20">
        <v>-8.4786964321602404E-2</v>
      </c>
    </row>
    <row r="1320" spans="1:3">
      <c r="A1320" s="20" t="s">
        <v>462</v>
      </c>
      <c r="B1320" s="20" t="s">
        <v>240</v>
      </c>
      <c r="C1320" s="20">
        <v>-0.25449827999444702</v>
      </c>
    </row>
    <row r="1321" spans="1:3">
      <c r="A1321" s="20" t="s">
        <v>462</v>
      </c>
      <c r="B1321" s="20" t="s">
        <v>241</v>
      </c>
      <c r="C1321" s="20">
        <v>2.0022562870898599</v>
      </c>
    </row>
    <row r="1322" spans="1:3">
      <c r="A1322" s="20" t="s">
        <v>462</v>
      </c>
      <c r="B1322" s="20" t="s">
        <v>242</v>
      </c>
      <c r="C1322" s="20">
        <v>-1.2927935397674699</v>
      </c>
    </row>
    <row r="1323" spans="1:3">
      <c r="A1323" s="20" t="s">
        <v>462</v>
      </c>
      <c r="B1323" s="20" t="s">
        <v>243</v>
      </c>
      <c r="C1323" s="20">
        <v>-0.24526540653183199</v>
      </c>
    </row>
    <row r="1324" spans="1:3">
      <c r="A1324" s="20" t="s">
        <v>463</v>
      </c>
      <c r="B1324" s="20" t="s">
        <v>238</v>
      </c>
      <c r="C1324" s="20">
        <v>-0.34577894909008</v>
      </c>
    </row>
    <row r="1325" spans="1:3">
      <c r="A1325" s="20" t="s">
        <v>463</v>
      </c>
      <c r="B1325" s="20" t="s">
        <v>239</v>
      </c>
      <c r="C1325" s="20">
        <v>-0.53673396935099504</v>
      </c>
    </row>
    <row r="1326" spans="1:3">
      <c r="A1326" s="20" t="s">
        <v>463</v>
      </c>
      <c r="B1326" s="20" t="s">
        <v>240</v>
      </c>
      <c r="C1326" s="20">
        <v>-2.5787279166501702</v>
      </c>
    </row>
    <row r="1327" spans="1:3">
      <c r="A1327" s="20" t="s">
        <v>463</v>
      </c>
      <c r="B1327" s="20" t="s">
        <v>241</v>
      </c>
      <c r="C1327" s="20">
        <v>-0.452686244444995</v>
      </c>
    </row>
    <row r="1328" spans="1:3">
      <c r="A1328" s="20" t="s">
        <v>463</v>
      </c>
      <c r="B1328" s="20" t="s">
        <v>242</v>
      </c>
      <c r="C1328" s="20">
        <v>-4.7726345381214097</v>
      </c>
    </row>
    <row r="1329" spans="1:3">
      <c r="A1329" s="20" t="s">
        <v>463</v>
      </c>
      <c r="B1329" s="20" t="s">
        <v>243</v>
      </c>
      <c r="C1329" s="20">
        <v>-1.38255708455071</v>
      </c>
    </row>
    <row r="1330" spans="1:3">
      <c r="A1330" s="20" t="s">
        <v>464</v>
      </c>
      <c r="B1330" s="20" t="s">
        <v>238</v>
      </c>
      <c r="C1330" s="20">
        <v>-0.86147781898436704</v>
      </c>
    </row>
    <row r="1331" spans="1:3">
      <c r="A1331" s="20" t="s">
        <v>464</v>
      </c>
      <c r="B1331" s="20" t="s">
        <v>239</v>
      </c>
      <c r="C1331" s="20">
        <v>-4.7735793132935703E-2</v>
      </c>
    </row>
    <row r="1332" spans="1:3">
      <c r="A1332" s="20" t="s">
        <v>464</v>
      </c>
      <c r="B1332" s="20" t="s">
        <v>240</v>
      </c>
      <c r="C1332" s="20">
        <v>-1.57534873071639</v>
      </c>
    </row>
    <row r="1333" spans="1:3">
      <c r="A1333" s="20" t="s">
        <v>464</v>
      </c>
      <c r="B1333" s="20" t="s">
        <v>241</v>
      </c>
      <c r="C1333" s="20">
        <v>-1.57515397005457E-2</v>
      </c>
    </row>
    <row r="1334" spans="1:3">
      <c r="A1334" s="20" t="s">
        <v>464</v>
      </c>
      <c r="B1334" s="20" t="s">
        <v>242</v>
      </c>
      <c r="C1334" s="20">
        <v>-4.6740800423011502</v>
      </c>
    </row>
    <row r="1335" spans="1:3">
      <c r="A1335" s="20" t="s">
        <v>464</v>
      </c>
      <c r="B1335" s="20" t="s">
        <v>243</v>
      </c>
      <c r="C1335" s="20">
        <v>-1.17719859816882</v>
      </c>
    </row>
    <row r="1336" spans="1:3">
      <c r="A1336" s="20" t="s">
        <v>465</v>
      </c>
      <c r="B1336" s="20" t="s">
        <v>238</v>
      </c>
      <c r="C1336" s="20">
        <v>-4.2740452983777697</v>
      </c>
    </row>
    <row r="1337" spans="1:3">
      <c r="A1337" s="20" t="s">
        <v>465</v>
      </c>
      <c r="B1337" s="20" t="s">
        <v>239</v>
      </c>
      <c r="C1337" s="20">
        <v>1.0411577782570001</v>
      </c>
    </row>
    <row r="1338" spans="1:3">
      <c r="A1338" s="20" t="s">
        <v>465</v>
      </c>
      <c r="B1338" s="20" t="s">
        <v>240</v>
      </c>
      <c r="C1338" s="20">
        <v>5.7194502734830897</v>
      </c>
    </row>
    <row r="1339" spans="1:3">
      <c r="A1339" s="20" t="s">
        <v>465</v>
      </c>
      <c r="B1339" s="20" t="s">
        <v>241</v>
      </c>
      <c r="C1339" s="20">
        <v>6.1798928179482102</v>
      </c>
    </row>
    <row r="1340" spans="1:3">
      <c r="A1340" s="20" t="s">
        <v>465</v>
      </c>
      <c r="B1340" s="20" t="s">
        <v>242</v>
      </c>
      <c r="C1340" s="20">
        <v>-1.108545061054</v>
      </c>
    </row>
    <row r="1341" spans="1:3">
      <c r="A1341" s="20" t="s">
        <v>465</v>
      </c>
      <c r="B1341" s="20" t="s">
        <v>243</v>
      </c>
      <c r="C1341" s="20">
        <v>0.71609871234134503</v>
      </c>
    </row>
    <row r="1342" spans="1:3">
      <c r="A1342" s="20" t="s">
        <v>466</v>
      </c>
      <c r="B1342" s="20" t="s">
        <v>238</v>
      </c>
      <c r="C1342" s="20">
        <v>-11.0104629222844</v>
      </c>
    </row>
    <row r="1343" spans="1:3">
      <c r="A1343" s="20" t="s">
        <v>466</v>
      </c>
      <c r="B1343" s="20" t="s">
        <v>239</v>
      </c>
      <c r="C1343" s="20">
        <v>-0.52899637841560998</v>
      </c>
    </row>
    <row r="1344" spans="1:3">
      <c r="A1344" s="20" t="s">
        <v>466</v>
      </c>
      <c r="B1344" s="20" t="s">
        <v>240</v>
      </c>
      <c r="C1344" s="20">
        <v>-3.9094238323886201</v>
      </c>
    </row>
    <row r="1345" spans="1:3">
      <c r="A1345" s="20" t="s">
        <v>466</v>
      </c>
      <c r="B1345" s="20" t="s">
        <v>241</v>
      </c>
      <c r="C1345" s="20">
        <v>-1.89862648707089</v>
      </c>
    </row>
    <row r="1346" spans="1:3">
      <c r="A1346" s="20" t="s">
        <v>466</v>
      </c>
      <c r="B1346" s="20" t="s">
        <v>242</v>
      </c>
      <c r="C1346" s="20">
        <v>-8.7494217554892604</v>
      </c>
    </row>
    <row r="1347" spans="1:3">
      <c r="A1347" s="20" t="s">
        <v>466</v>
      </c>
      <c r="B1347" s="20" t="s">
        <v>243</v>
      </c>
      <c r="C1347" s="20">
        <v>-5.7263258861849904</v>
      </c>
    </row>
    <row r="1348" spans="1:3">
      <c r="A1348" s="20" t="s">
        <v>467</v>
      </c>
      <c r="B1348" s="20" t="s">
        <v>238</v>
      </c>
      <c r="C1348" s="20">
        <v>-8.2269097620050804</v>
      </c>
    </row>
    <row r="1349" spans="1:3">
      <c r="A1349" s="20" t="s">
        <v>467</v>
      </c>
      <c r="B1349" s="20" t="s">
        <v>239</v>
      </c>
      <c r="C1349" s="20">
        <v>-4.5893953355323696</v>
      </c>
    </row>
    <row r="1350" spans="1:3">
      <c r="A1350" s="20" t="s">
        <v>467</v>
      </c>
      <c r="B1350" s="20" t="s">
        <v>240</v>
      </c>
      <c r="C1350" s="20">
        <v>-5.5243406267059001</v>
      </c>
    </row>
    <row r="1351" spans="1:3">
      <c r="A1351" s="20" t="s">
        <v>467</v>
      </c>
      <c r="B1351" s="20" t="s">
        <v>241</v>
      </c>
      <c r="C1351" s="20">
        <v>-3.82573053047139</v>
      </c>
    </row>
    <row r="1352" spans="1:3">
      <c r="A1352" s="20" t="s">
        <v>467</v>
      </c>
      <c r="B1352" s="20" t="s">
        <v>242</v>
      </c>
      <c r="C1352" s="20">
        <v>-9.9913689155676</v>
      </c>
    </row>
    <row r="1353" spans="1:3">
      <c r="A1353" s="20" t="s">
        <v>467</v>
      </c>
      <c r="B1353" s="20" t="s">
        <v>243</v>
      </c>
      <c r="C1353" s="20">
        <v>-6.4471935777946898</v>
      </c>
    </row>
    <row r="1354" spans="1:3">
      <c r="A1354" s="20" t="s">
        <v>468</v>
      </c>
      <c r="B1354" s="20" t="s">
        <v>238</v>
      </c>
      <c r="C1354" s="20">
        <v>-7.6847906152456504</v>
      </c>
    </row>
    <row r="1355" spans="1:3">
      <c r="A1355" s="20" t="s">
        <v>468</v>
      </c>
      <c r="B1355" s="20" t="s">
        <v>239</v>
      </c>
      <c r="C1355" s="20">
        <v>-4.3394557383494599</v>
      </c>
    </row>
    <row r="1356" spans="1:3">
      <c r="A1356" s="20" t="s">
        <v>468</v>
      </c>
      <c r="B1356" s="20" t="s">
        <v>240</v>
      </c>
      <c r="C1356" s="20">
        <v>-3.38486291070602</v>
      </c>
    </row>
    <row r="1357" spans="1:3">
      <c r="A1357" s="20" t="s">
        <v>468</v>
      </c>
      <c r="B1357" s="20" t="s">
        <v>241</v>
      </c>
      <c r="C1357" s="20">
        <v>-3.2114269921438199</v>
      </c>
    </row>
    <row r="1358" spans="1:3">
      <c r="A1358" s="20" t="s">
        <v>468</v>
      </c>
      <c r="B1358" s="20" t="s">
        <v>242</v>
      </c>
      <c r="C1358" s="20">
        <v>-10.456656232682301</v>
      </c>
    </row>
    <row r="1359" spans="1:3">
      <c r="A1359" s="20" t="s">
        <v>468</v>
      </c>
      <c r="B1359" s="20" t="s">
        <v>243</v>
      </c>
      <c r="C1359" s="20">
        <v>-5.8800539044687898</v>
      </c>
    </row>
    <row r="1360" spans="1:3">
      <c r="A1360" s="20" t="s">
        <v>469</v>
      </c>
      <c r="B1360" s="20" t="s">
        <v>238</v>
      </c>
      <c r="C1360" s="20">
        <v>-11.2296476844057</v>
      </c>
    </row>
    <row r="1361" spans="1:3">
      <c r="A1361" s="20" t="s">
        <v>469</v>
      </c>
      <c r="B1361" s="20" t="s">
        <v>239</v>
      </c>
      <c r="C1361" s="20">
        <v>-6.6277168536188604</v>
      </c>
    </row>
    <row r="1362" spans="1:3">
      <c r="A1362" s="20" t="s">
        <v>469</v>
      </c>
      <c r="B1362" s="20" t="s">
        <v>240</v>
      </c>
      <c r="C1362" s="20">
        <v>-4.8486716384805097</v>
      </c>
    </row>
    <row r="1363" spans="1:3">
      <c r="A1363" s="20" t="s">
        <v>469</v>
      </c>
      <c r="B1363" s="20" t="s">
        <v>241</v>
      </c>
      <c r="C1363" s="20">
        <v>-2.9630927569671601</v>
      </c>
    </row>
    <row r="1364" spans="1:3">
      <c r="A1364" s="20" t="s">
        <v>469</v>
      </c>
      <c r="B1364" s="20" t="s">
        <v>242</v>
      </c>
      <c r="C1364" s="20">
        <v>-8.5576307257653603</v>
      </c>
    </row>
    <row r="1365" spans="1:3">
      <c r="A1365" s="20" t="s">
        <v>469</v>
      </c>
      <c r="B1365" s="20" t="s">
        <v>243</v>
      </c>
      <c r="C1365" s="20">
        <v>-7.3811776756367697</v>
      </c>
    </row>
    <row r="1366" spans="1:3">
      <c r="A1366" s="20" t="s">
        <v>470</v>
      </c>
      <c r="B1366" s="20" t="s">
        <v>238</v>
      </c>
      <c r="C1366" s="20">
        <v>-8.0609717851848099</v>
      </c>
    </row>
    <row r="1367" spans="1:3">
      <c r="A1367" s="20" t="s">
        <v>470</v>
      </c>
      <c r="B1367" s="20" t="s">
        <v>239</v>
      </c>
      <c r="C1367" s="20">
        <v>-3.54624576130999</v>
      </c>
    </row>
    <row r="1368" spans="1:3">
      <c r="A1368" s="20" t="s">
        <v>470</v>
      </c>
      <c r="B1368" s="20" t="s">
        <v>240</v>
      </c>
      <c r="C1368" s="20">
        <v>-2.18763577933619</v>
      </c>
    </row>
    <row r="1369" spans="1:3">
      <c r="A1369" s="20" t="s">
        <v>470</v>
      </c>
      <c r="B1369" s="20" t="s">
        <v>241</v>
      </c>
      <c r="C1369" s="20">
        <v>-1.7135077076087399</v>
      </c>
    </row>
    <row r="1370" spans="1:3">
      <c r="A1370" s="20" t="s">
        <v>470</v>
      </c>
      <c r="B1370" s="20" t="s">
        <v>242</v>
      </c>
      <c r="C1370" s="20">
        <v>-7.3347701229863898</v>
      </c>
    </row>
    <row r="1371" spans="1:3">
      <c r="A1371" s="20" t="s">
        <v>470</v>
      </c>
      <c r="B1371" s="20" t="s">
        <v>243</v>
      </c>
      <c r="C1371" s="20">
        <v>-4.9119470230299003</v>
      </c>
    </row>
    <row r="1372" spans="1:3">
      <c r="A1372" s="20" t="s">
        <v>471</v>
      </c>
      <c r="B1372" s="20" t="s">
        <v>238</v>
      </c>
      <c r="C1372" s="20">
        <v>-7.11909515222015</v>
      </c>
    </row>
    <row r="1373" spans="1:3">
      <c r="A1373" s="20" t="s">
        <v>471</v>
      </c>
      <c r="B1373" s="20" t="s">
        <v>239</v>
      </c>
      <c r="C1373" s="20">
        <v>-4.4058312129853201</v>
      </c>
    </row>
    <row r="1374" spans="1:3">
      <c r="A1374" s="20" t="s">
        <v>471</v>
      </c>
      <c r="B1374" s="20" t="s">
        <v>240</v>
      </c>
      <c r="C1374" s="20">
        <v>-2.8131327169467899</v>
      </c>
    </row>
    <row r="1375" spans="1:3">
      <c r="A1375" s="20" t="s">
        <v>471</v>
      </c>
      <c r="B1375" s="20" t="s">
        <v>241</v>
      </c>
      <c r="C1375" s="20">
        <v>-3.3990383309355998</v>
      </c>
    </row>
    <row r="1376" spans="1:3">
      <c r="A1376" s="20" t="s">
        <v>471</v>
      </c>
      <c r="B1376" s="20" t="s">
        <v>242</v>
      </c>
      <c r="C1376" s="20">
        <v>-4.9692990919152198</v>
      </c>
    </row>
    <row r="1377" spans="1:3">
      <c r="A1377" s="20" t="s">
        <v>471</v>
      </c>
      <c r="B1377" s="20" t="s">
        <v>243</v>
      </c>
      <c r="C1377" s="20">
        <v>-4.8793049165921802</v>
      </c>
    </row>
    <row r="1378" spans="1:3">
      <c r="A1378" s="20" t="s">
        <v>472</v>
      </c>
      <c r="B1378" s="20" t="s">
        <v>238</v>
      </c>
      <c r="C1378" s="20">
        <v>-7.7026803520270501</v>
      </c>
    </row>
    <row r="1379" spans="1:3">
      <c r="A1379" s="20" t="s">
        <v>472</v>
      </c>
      <c r="B1379" s="20" t="s">
        <v>239</v>
      </c>
      <c r="C1379" s="20">
        <v>-2.9172808590597499</v>
      </c>
    </row>
    <row r="1380" spans="1:3">
      <c r="A1380" s="20" t="s">
        <v>472</v>
      </c>
      <c r="B1380" s="20" t="s">
        <v>240</v>
      </c>
      <c r="C1380" s="20">
        <v>-2.1036070715143098</v>
      </c>
    </row>
    <row r="1381" spans="1:3">
      <c r="A1381" s="20" t="s">
        <v>472</v>
      </c>
      <c r="B1381" s="20" t="s">
        <v>241</v>
      </c>
      <c r="C1381" s="20">
        <v>-2.99465326058065</v>
      </c>
    </row>
    <row r="1382" spans="1:3">
      <c r="A1382" s="20" t="s">
        <v>472</v>
      </c>
      <c r="B1382" s="20" t="s">
        <v>242</v>
      </c>
      <c r="C1382" s="20">
        <v>-6.6231373081985296</v>
      </c>
    </row>
    <row r="1383" spans="1:3">
      <c r="A1383" s="20" t="s">
        <v>472</v>
      </c>
      <c r="B1383" s="20" t="s">
        <v>243</v>
      </c>
      <c r="C1383" s="20">
        <v>-4.7476944162443901</v>
      </c>
    </row>
    <row r="1384" spans="1:3">
      <c r="A1384" s="20" t="s">
        <v>473</v>
      </c>
      <c r="B1384" s="20" t="s">
        <v>238</v>
      </c>
      <c r="C1384" s="20">
        <v>-7.8027823989982599</v>
      </c>
    </row>
    <row r="1385" spans="1:3">
      <c r="A1385" s="20" t="s">
        <v>473</v>
      </c>
      <c r="B1385" s="20" t="s">
        <v>239</v>
      </c>
      <c r="C1385" s="20">
        <v>-0.59076182462938398</v>
      </c>
    </row>
    <row r="1386" spans="1:3">
      <c r="A1386" s="20" t="s">
        <v>473</v>
      </c>
      <c r="B1386" s="20" t="s">
        <v>240</v>
      </c>
      <c r="C1386" s="20">
        <v>-1.74963636199684</v>
      </c>
    </row>
    <row r="1387" spans="1:3">
      <c r="A1387" s="20" t="s">
        <v>473</v>
      </c>
      <c r="B1387" s="20" t="s">
        <v>241</v>
      </c>
      <c r="C1387" s="20">
        <v>-0.21032526383380701</v>
      </c>
    </row>
    <row r="1388" spans="1:3">
      <c r="A1388" s="20" t="s">
        <v>473</v>
      </c>
      <c r="B1388" s="20" t="s">
        <v>242</v>
      </c>
      <c r="C1388" s="20">
        <v>-2.9602379339500602</v>
      </c>
    </row>
    <row r="1389" spans="1:3">
      <c r="A1389" s="20" t="s">
        <v>473</v>
      </c>
      <c r="B1389" s="20" t="s">
        <v>243</v>
      </c>
      <c r="C1389" s="20">
        <v>-3.1454128679964</v>
      </c>
    </row>
    <row r="1390" spans="1:3">
      <c r="A1390" s="20" t="s">
        <v>474</v>
      </c>
      <c r="B1390" s="20" t="s">
        <v>238</v>
      </c>
      <c r="C1390" s="20">
        <v>-1.8942445345858101</v>
      </c>
    </row>
    <row r="1391" spans="1:3">
      <c r="A1391" s="20" t="s">
        <v>474</v>
      </c>
      <c r="B1391" s="20" t="s">
        <v>239</v>
      </c>
      <c r="C1391" s="20">
        <v>-5.6113854413258499</v>
      </c>
    </row>
    <row r="1392" spans="1:3">
      <c r="A1392" s="20" t="s">
        <v>474</v>
      </c>
      <c r="B1392" s="20" t="s">
        <v>240</v>
      </c>
      <c r="C1392" s="20">
        <v>-6.2021881165189603</v>
      </c>
    </row>
    <row r="1393" spans="1:3">
      <c r="A1393" s="20" t="s">
        <v>474</v>
      </c>
      <c r="B1393" s="20" t="s">
        <v>241</v>
      </c>
      <c r="C1393" s="20">
        <v>-4.4675675320790402</v>
      </c>
    </row>
    <row r="1394" spans="1:3">
      <c r="A1394" s="20" t="s">
        <v>474</v>
      </c>
      <c r="B1394" s="20" t="s">
        <v>242</v>
      </c>
      <c r="C1394" s="20">
        <v>-6.5720458867224396</v>
      </c>
    </row>
    <row r="1395" spans="1:3">
      <c r="A1395" s="20" t="s">
        <v>474</v>
      </c>
      <c r="B1395" s="20" t="s">
        <v>243</v>
      </c>
      <c r="C1395" s="20">
        <v>-4.5628380637381998</v>
      </c>
    </row>
    <row r="1396" spans="1:3">
      <c r="A1396" s="20" t="s">
        <v>475</v>
      </c>
      <c r="B1396" s="20" t="s">
        <v>238</v>
      </c>
      <c r="C1396" s="20">
        <v>-4.6306167220267698</v>
      </c>
    </row>
    <row r="1397" spans="1:3">
      <c r="A1397" s="20" t="s">
        <v>475</v>
      </c>
      <c r="B1397" s="20" t="s">
        <v>239</v>
      </c>
      <c r="C1397" s="20">
        <v>-2.76760246930395</v>
      </c>
    </row>
    <row r="1398" spans="1:3">
      <c r="A1398" s="20" t="s">
        <v>475</v>
      </c>
      <c r="B1398" s="20" t="s">
        <v>240</v>
      </c>
      <c r="C1398" s="20">
        <v>-3.1903843972080499</v>
      </c>
    </row>
    <row r="1399" spans="1:3">
      <c r="A1399" s="20" t="s">
        <v>475</v>
      </c>
      <c r="B1399" s="20" t="s">
        <v>241</v>
      </c>
      <c r="C1399" s="20">
        <v>-1.7526777860095599</v>
      </c>
    </row>
    <row r="1400" spans="1:3">
      <c r="A1400" s="20" t="s">
        <v>475</v>
      </c>
      <c r="B1400" s="20" t="s">
        <v>242</v>
      </c>
      <c r="C1400" s="20">
        <v>-2.8513112865774999</v>
      </c>
    </row>
    <row r="1401" spans="1:3">
      <c r="A1401" s="20" t="s">
        <v>475</v>
      </c>
      <c r="B1401" s="20" t="s">
        <v>243</v>
      </c>
      <c r="C1401" s="20">
        <v>-3.21569074613745</v>
      </c>
    </row>
    <row r="1402" spans="1:3">
      <c r="A1402" s="20" t="s">
        <v>476</v>
      </c>
      <c r="B1402" s="20" t="s">
        <v>238</v>
      </c>
      <c r="C1402" s="20">
        <v>-2.74698656912605</v>
      </c>
    </row>
    <row r="1403" spans="1:3">
      <c r="A1403" s="20" t="s">
        <v>476</v>
      </c>
      <c r="B1403" s="20" t="s">
        <v>239</v>
      </c>
      <c r="C1403" s="20">
        <v>-1.2616699236243101</v>
      </c>
    </row>
    <row r="1404" spans="1:3">
      <c r="A1404" s="20" t="s">
        <v>476</v>
      </c>
      <c r="B1404" s="20" t="s">
        <v>240</v>
      </c>
      <c r="C1404" s="20">
        <v>-3.6017984685196298</v>
      </c>
    </row>
    <row r="1405" spans="1:3">
      <c r="A1405" s="20" t="s">
        <v>476</v>
      </c>
      <c r="B1405" s="20" t="s">
        <v>241</v>
      </c>
      <c r="C1405" s="20">
        <v>-2.3618930434662899</v>
      </c>
    </row>
    <row r="1406" spans="1:3">
      <c r="A1406" s="20" t="s">
        <v>476</v>
      </c>
      <c r="B1406" s="20" t="s">
        <v>242</v>
      </c>
      <c r="C1406" s="20">
        <v>-5.1825018701202001</v>
      </c>
    </row>
    <row r="1407" spans="1:3">
      <c r="A1407" s="20" t="s">
        <v>476</v>
      </c>
      <c r="B1407" s="20" t="s">
        <v>243</v>
      </c>
      <c r="C1407" s="20">
        <v>-2.7913145368638599</v>
      </c>
    </row>
    <row r="1408" spans="1:3">
      <c r="A1408" s="20" t="s">
        <v>477</v>
      </c>
      <c r="B1408" s="20" t="s">
        <v>238</v>
      </c>
      <c r="C1408" s="20">
        <v>-5.4173602859146097</v>
      </c>
    </row>
    <row r="1409" spans="1:3">
      <c r="A1409" s="20" t="s">
        <v>477</v>
      </c>
      <c r="B1409" s="20" t="s">
        <v>239</v>
      </c>
      <c r="C1409" s="20">
        <v>-3.8490588828865002</v>
      </c>
    </row>
    <row r="1410" spans="1:3">
      <c r="A1410" s="20" t="s">
        <v>477</v>
      </c>
      <c r="B1410" s="20" t="s">
        <v>240</v>
      </c>
      <c r="C1410" s="20">
        <v>-4.0708833519288801</v>
      </c>
    </row>
    <row r="1411" spans="1:3">
      <c r="A1411" s="20" t="s">
        <v>477</v>
      </c>
      <c r="B1411" s="20" t="s">
        <v>241</v>
      </c>
      <c r="C1411" s="20">
        <v>-2.3982017329244201</v>
      </c>
    </row>
    <row r="1412" spans="1:3">
      <c r="A1412" s="20" t="s">
        <v>477</v>
      </c>
      <c r="B1412" s="20" t="s">
        <v>242</v>
      </c>
      <c r="C1412" s="20">
        <v>-7.3490552598503198</v>
      </c>
    </row>
    <row r="1413" spans="1:3">
      <c r="A1413" s="20" t="s">
        <v>477</v>
      </c>
      <c r="B1413" s="20" t="s">
        <v>243</v>
      </c>
      <c r="C1413" s="20">
        <v>-4.60743614048525</v>
      </c>
    </row>
    <row r="1414" spans="1:3">
      <c r="A1414" s="20" t="s">
        <v>478</v>
      </c>
      <c r="B1414" s="20" t="s">
        <v>238</v>
      </c>
      <c r="C1414" s="20">
        <v>-7.3050530207298996</v>
      </c>
    </row>
    <row r="1415" spans="1:3">
      <c r="A1415" s="20" t="s">
        <v>478</v>
      </c>
      <c r="B1415" s="20" t="s">
        <v>239</v>
      </c>
      <c r="C1415" s="20">
        <v>-7.1802616879552801</v>
      </c>
    </row>
    <row r="1416" spans="1:3">
      <c r="A1416" s="20" t="s">
        <v>478</v>
      </c>
      <c r="B1416" s="20" t="s">
        <v>240</v>
      </c>
      <c r="C1416" s="20">
        <v>-4.9940190942790803</v>
      </c>
    </row>
    <row r="1417" spans="1:3">
      <c r="A1417" s="20" t="s">
        <v>478</v>
      </c>
      <c r="B1417" s="20" t="s">
        <v>241</v>
      </c>
      <c r="C1417" s="20">
        <v>-0.32580588849931302</v>
      </c>
    </row>
    <row r="1418" spans="1:3">
      <c r="A1418" s="20" t="s">
        <v>478</v>
      </c>
      <c r="B1418" s="20" t="s">
        <v>242</v>
      </c>
      <c r="C1418" s="20">
        <v>-7.9932082535053102</v>
      </c>
    </row>
    <row r="1419" spans="1:3">
      <c r="A1419" s="20" t="s">
        <v>478</v>
      </c>
      <c r="B1419" s="20" t="s">
        <v>243</v>
      </c>
      <c r="C1419" s="20">
        <v>-5.8739775226701498</v>
      </c>
    </row>
    <row r="1420" spans="1:3">
      <c r="A1420" s="20" t="s">
        <v>479</v>
      </c>
      <c r="B1420" s="20" t="s">
        <v>238</v>
      </c>
      <c r="C1420" s="20">
        <v>-7.9882525677043601</v>
      </c>
    </row>
    <row r="1421" spans="1:3">
      <c r="A1421" s="20" t="s">
        <v>479</v>
      </c>
      <c r="B1421" s="20" t="s">
        <v>239</v>
      </c>
      <c r="C1421" s="20">
        <v>-6.8911875899392596</v>
      </c>
    </row>
    <row r="1422" spans="1:3">
      <c r="A1422" s="20" t="s">
        <v>479</v>
      </c>
      <c r="B1422" s="20" t="s">
        <v>240</v>
      </c>
      <c r="C1422" s="20">
        <v>-3.3821608936732401</v>
      </c>
    </row>
    <row r="1423" spans="1:3">
      <c r="A1423" s="20" t="s">
        <v>479</v>
      </c>
      <c r="B1423" s="20" t="s">
        <v>241</v>
      </c>
      <c r="C1423" s="20">
        <v>-0.98479159540794103</v>
      </c>
    </row>
    <row r="1424" spans="1:3">
      <c r="A1424" s="20" t="s">
        <v>479</v>
      </c>
      <c r="B1424" s="20" t="s">
        <v>242</v>
      </c>
      <c r="C1424" s="20">
        <v>-7.2531074372592599</v>
      </c>
    </row>
    <row r="1425" spans="1:3">
      <c r="A1425" s="20" t="s">
        <v>479</v>
      </c>
      <c r="B1425" s="20" t="s">
        <v>243</v>
      </c>
      <c r="C1425" s="20">
        <v>-5.7678124605608998</v>
      </c>
    </row>
    <row r="1426" spans="1:3">
      <c r="A1426" s="20" t="s">
        <v>480</v>
      </c>
      <c r="B1426" s="20" t="s">
        <v>238</v>
      </c>
      <c r="C1426" s="20">
        <v>-7.7727297488802298</v>
      </c>
    </row>
    <row r="1427" spans="1:3">
      <c r="A1427" s="20" t="s">
        <v>480</v>
      </c>
      <c r="B1427" s="20" t="s">
        <v>239</v>
      </c>
      <c r="C1427" s="20">
        <v>-3.3710804467952702</v>
      </c>
    </row>
    <row r="1428" spans="1:3">
      <c r="A1428" s="20" t="s">
        <v>480</v>
      </c>
      <c r="B1428" s="20" t="s">
        <v>240</v>
      </c>
      <c r="C1428" s="20">
        <v>-0.67244715534918698</v>
      </c>
    </row>
    <row r="1429" spans="1:3">
      <c r="A1429" s="20" t="s">
        <v>480</v>
      </c>
      <c r="B1429" s="20" t="s">
        <v>241</v>
      </c>
      <c r="C1429" s="20">
        <v>1.4914390094384899</v>
      </c>
    </row>
    <row r="1430" spans="1:3">
      <c r="A1430" s="20" t="s">
        <v>480</v>
      </c>
      <c r="B1430" s="20" t="s">
        <v>242</v>
      </c>
      <c r="C1430" s="20">
        <v>-4.9127413887243296</v>
      </c>
    </row>
    <row r="1431" spans="1:3">
      <c r="A1431" s="20" t="s">
        <v>480</v>
      </c>
      <c r="B1431" s="20" t="s">
        <v>243</v>
      </c>
      <c r="C1431" s="20">
        <v>-3.67574978289319</v>
      </c>
    </row>
    <row r="1432" spans="1:3">
      <c r="A1432" s="20" t="s">
        <v>481</v>
      </c>
      <c r="B1432" s="20" t="s">
        <v>238</v>
      </c>
      <c r="C1432" s="20">
        <v>-4.0186507996394996</v>
      </c>
    </row>
    <row r="1433" spans="1:3">
      <c r="A1433" s="20" t="s">
        <v>481</v>
      </c>
      <c r="B1433" s="20" t="s">
        <v>239</v>
      </c>
      <c r="C1433" s="20">
        <v>-5.7466576578478898</v>
      </c>
    </row>
    <row r="1434" spans="1:3">
      <c r="A1434" s="20" t="s">
        <v>481</v>
      </c>
      <c r="B1434" s="20" t="s">
        <v>240</v>
      </c>
      <c r="C1434" s="20">
        <v>-5.1337406212581698</v>
      </c>
    </row>
    <row r="1435" spans="1:3">
      <c r="A1435" s="20" t="s">
        <v>481</v>
      </c>
      <c r="B1435" s="20" t="s">
        <v>241</v>
      </c>
      <c r="C1435" s="20">
        <v>-3.4803525439976299</v>
      </c>
    </row>
    <row r="1436" spans="1:3">
      <c r="A1436" s="20" t="s">
        <v>481</v>
      </c>
      <c r="B1436" s="20" t="s">
        <v>242</v>
      </c>
      <c r="C1436" s="20">
        <v>-7.3567534418614304</v>
      </c>
    </row>
    <row r="1437" spans="1:3">
      <c r="A1437" s="20" t="s">
        <v>481</v>
      </c>
      <c r="B1437" s="20" t="s">
        <v>243</v>
      </c>
      <c r="C1437" s="20">
        <v>-5.0103600392280399</v>
      </c>
    </row>
    <row r="1438" spans="1:3">
      <c r="A1438" s="20" t="s">
        <v>482</v>
      </c>
      <c r="B1438" s="20" t="s">
        <v>238</v>
      </c>
      <c r="C1438" s="20">
        <v>-3.7928670637296</v>
      </c>
    </row>
    <row r="1439" spans="1:3">
      <c r="A1439" s="20" t="s">
        <v>482</v>
      </c>
      <c r="B1439" s="20" t="s">
        <v>239</v>
      </c>
      <c r="C1439" s="20">
        <v>-5.07781043037442</v>
      </c>
    </row>
    <row r="1440" spans="1:3">
      <c r="A1440" s="20" t="s">
        <v>482</v>
      </c>
      <c r="B1440" s="20" t="s">
        <v>240</v>
      </c>
      <c r="C1440" s="20">
        <v>-5.0801550083651303</v>
      </c>
    </row>
    <row r="1441" spans="1:3">
      <c r="A1441" s="20" t="s">
        <v>482</v>
      </c>
      <c r="B1441" s="20" t="s">
        <v>241</v>
      </c>
      <c r="C1441" s="20">
        <v>-2.7472735567918698</v>
      </c>
    </row>
    <row r="1442" spans="1:3">
      <c r="A1442" s="20" t="s">
        <v>482</v>
      </c>
      <c r="B1442" s="20" t="s">
        <v>242</v>
      </c>
      <c r="C1442" s="20">
        <v>-8.3739449302209596</v>
      </c>
    </row>
    <row r="1443" spans="1:3">
      <c r="A1443" s="20" t="s">
        <v>482</v>
      </c>
      <c r="B1443" s="20" t="s">
        <v>243</v>
      </c>
      <c r="C1443" s="20">
        <v>-4.7956406683571897</v>
      </c>
    </row>
    <row r="1444" spans="1:3">
      <c r="A1444" s="20" t="s">
        <v>483</v>
      </c>
      <c r="B1444" s="20" t="s">
        <v>238</v>
      </c>
      <c r="C1444" s="20">
        <v>-7.9431338469842601</v>
      </c>
    </row>
    <row r="1445" spans="1:3">
      <c r="A1445" s="20" t="s">
        <v>483</v>
      </c>
      <c r="B1445" s="20" t="s">
        <v>239</v>
      </c>
      <c r="C1445" s="20">
        <v>-7.6624019486192703</v>
      </c>
    </row>
    <row r="1446" spans="1:3">
      <c r="A1446" s="20" t="s">
        <v>483</v>
      </c>
      <c r="B1446" s="20" t="s">
        <v>240</v>
      </c>
      <c r="C1446" s="20">
        <v>-7.0331233961308497</v>
      </c>
    </row>
    <row r="1447" spans="1:3">
      <c r="A1447" s="20" t="s">
        <v>483</v>
      </c>
      <c r="B1447" s="20" t="s">
        <v>241</v>
      </c>
      <c r="C1447" s="20">
        <v>-4.1591991802993</v>
      </c>
    </row>
    <row r="1448" spans="1:3">
      <c r="A1448" s="20" t="s">
        <v>483</v>
      </c>
      <c r="B1448" s="20" t="s">
        <v>242</v>
      </c>
      <c r="C1448" s="20">
        <v>-9.3223660912830102</v>
      </c>
    </row>
    <row r="1449" spans="1:3">
      <c r="A1449" s="20" t="s">
        <v>483</v>
      </c>
      <c r="B1449" s="20" t="s">
        <v>243</v>
      </c>
      <c r="C1449" s="20">
        <v>-7.3107232728229601</v>
      </c>
    </row>
    <row r="1450" spans="1:3">
      <c r="A1450" s="20" t="s">
        <v>484</v>
      </c>
      <c r="B1450" s="20" t="s">
        <v>238</v>
      </c>
      <c r="C1450" s="20">
        <v>-8.4719497066279601</v>
      </c>
    </row>
    <row r="1451" spans="1:3">
      <c r="A1451" s="20" t="s">
        <v>484</v>
      </c>
      <c r="B1451" s="20" t="s">
        <v>239</v>
      </c>
      <c r="C1451" s="20">
        <v>-7.5778623586730003</v>
      </c>
    </row>
    <row r="1452" spans="1:3">
      <c r="A1452" s="20" t="s">
        <v>484</v>
      </c>
      <c r="B1452" s="20" t="s">
        <v>240</v>
      </c>
      <c r="C1452" s="20">
        <v>-8.5846390693763794</v>
      </c>
    </row>
    <row r="1453" spans="1:3">
      <c r="A1453" s="20" t="s">
        <v>484</v>
      </c>
      <c r="B1453" s="20" t="s">
        <v>241</v>
      </c>
      <c r="C1453" s="20">
        <v>-4.6285695178868798</v>
      </c>
    </row>
    <row r="1454" spans="1:3">
      <c r="A1454" s="20" t="s">
        <v>484</v>
      </c>
      <c r="B1454" s="20" t="s">
        <v>242</v>
      </c>
      <c r="C1454" s="20">
        <v>-10.1484627901824</v>
      </c>
    </row>
    <row r="1455" spans="1:3">
      <c r="A1455" s="20" t="s">
        <v>484</v>
      </c>
      <c r="B1455" s="20" t="s">
        <v>243</v>
      </c>
      <c r="C1455" s="20">
        <v>-7.8687898616015399</v>
      </c>
    </row>
    <row r="1456" spans="1:3">
      <c r="A1456" s="20" t="s">
        <v>485</v>
      </c>
      <c r="B1456" s="20" t="s">
        <v>238</v>
      </c>
      <c r="C1456" s="20">
        <v>-9.6283974504477001</v>
      </c>
    </row>
    <row r="1457" spans="1:3">
      <c r="A1457" s="20" t="s">
        <v>485</v>
      </c>
      <c r="B1457" s="20" t="s">
        <v>239</v>
      </c>
      <c r="C1457" s="20">
        <v>-7.9138810160268598</v>
      </c>
    </row>
    <row r="1458" spans="1:3">
      <c r="A1458" s="20" t="s">
        <v>485</v>
      </c>
      <c r="B1458" s="20" t="s">
        <v>240</v>
      </c>
      <c r="C1458" s="20">
        <v>-8.5696338572280908</v>
      </c>
    </row>
    <row r="1459" spans="1:3">
      <c r="A1459" s="20" t="s">
        <v>485</v>
      </c>
      <c r="B1459" s="20" t="s">
        <v>241</v>
      </c>
      <c r="C1459" s="20">
        <v>-3.9956322384285601</v>
      </c>
    </row>
    <row r="1460" spans="1:3">
      <c r="A1460" s="20" t="s">
        <v>485</v>
      </c>
      <c r="B1460" s="20" t="s">
        <v>242</v>
      </c>
      <c r="C1460" s="20">
        <v>-8.8396721234120292</v>
      </c>
    </row>
    <row r="1461" spans="1:3">
      <c r="A1461" s="20" t="s">
        <v>485</v>
      </c>
      <c r="B1461" s="20" t="s">
        <v>243</v>
      </c>
      <c r="C1461" s="20">
        <v>-7.9915486723020699</v>
      </c>
    </row>
    <row r="1462" spans="1:3">
      <c r="A1462" s="20" t="s">
        <v>486</v>
      </c>
      <c r="B1462" s="20" t="s">
        <v>238</v>
      </c>
      <c r="C1462" s="20">
        <v>-8.4384372259850497</v>
      </c>
    </row>
    <row r="1463" spans="1:3">
      <c r="A1463" s="20" t="s">
        <v>486</v>
      </c>
      <c r="B1463" s="20" t="s">
        <v>239</v>
      </c>
      <c r="C1463" s="20">
        <v>-4.5087767781614696</v>
      </c>
    </row>
    <row r="1464" spans="1:3">
      <c r="A1464" s="20" t="s">
        <v>486</v>
      </c>
      <c r="B1464" s="20" t="s">
        <v>240</v>
      </c>
      <c r="C1464" s="20">
        <v>-3.36943791673353</v>
      </c>
    </row>
    <row r="1465" spans="1:3">
      <c r="A1465" s="20" t="s">
        <v>486</v>
      </c>
      <c r="B1465" s="20" t="s">
        <v>241</v>
      </c>
      <c r="C1465" s="20">
        <v>-4.0025730955876799</v>
      </c>
    </row>
    <row r="1466" spans="1:3">
      <c r="A1466" s="20" t="s">
        <v>486</v>
      </c>
      <c r="B1466" s="20" t="s">
        <v>242</v>
      </c>
      <c r="C1466" s="20">
        <v>-7.8108555886403401</v>
      </c>
    </row>
    <row r="1467" spans="1:3">
      <c r="A1467" s="20" t="s">
        <v>486</v>
      </c>
      <c r="B1467" s="20" t="s">
        <v>243</v>
      </c>
      <c r="C1467" s="20">
        <v>-5.8859600375843097</v>
      </c>
    </row>
    <row r="1468" spans="1:3">
      <c r="A1468" s="20" t="s">
        <v>487</v>
      </c>
      <c r="B1468" s="20" t="s">
        <v>238</v>
      </c>
      <c r="C1468" s="20">
        <v>-8.9588020065946008</v>
      </c>
    </row>
    <row r="1469" spans="1:3">
      <c r="A1469" s="20" t="s">
        <v>487</v>
      </c>
      <c r="B1469" s="20" t="s">
        <v>239</v>
      </c>
      <c r="C1469" s="20">
        <v>-4.3357017186593296</v>
      </c>
    </row>
    <row r="1470" spans="1:3">
      <c r="A1470" s="20" t="s">
        <v>487</v>
      </c>
      <c r="B1470" s="20" t="s">
        <v>240</v>
      </c>
      <c r="C1470" s="20">
        <v>-5.7381051146202999</v>
      </c>
    </row>
    <row r="1471" spans="1:3">
      <c r="A1471" s="20" t="s">
        <v>487</v>
      </c>
      <c r="B1471" s="20" t="s">
        <v>241</v>
      </c>
      <c r="C1471" s="20">
        <v>-3.29559820557609</v>
      </c>
    </row>
    <row r="1472" spans="1:3">
      <c r="A1472" s="20" t="s">
        <v>487</v>
      </c>
      <c r="B1472" s="20" t="s">
        <v>242</v>
      </c>
      <c r="C1472" s="20">
        <v>-8.4027825515681691</v>
      </c>
    </row>
    <row r="1473" spans="1:3">
      <c r="A1473" s="20" t="s">
        <v>487</v>
      </c>
      <c r="B1473" s="20" t="s">
        <v>243</v>
      </c>
      <c r="C1473" s="20">
        <v>-6.3083885005034199</v>
      </c>
    </row>
    <row r="1474" spans="1:3">
      <c r="A1474" s="20" t="s">
        <v>488</v>
      </c>
      <c r="B1474" s="20" t="s">
        <v>238</v>
      </c>
      <c r="C1474" s="20">
        <v>-8.78525831730893</v>
      </c>
    </row>
    <row r="1475" spans="1:3">
      <c r="A1475" s="20" t="s">
        <v>488</v>
      </c>
      <c r="B1475" s="20" t="s">
        <v>239</v>
      </c>
      <c r="C1475" s="20">
        <v>-7.0880284194049903</v>
      </c>
    </row>
    <row r="1476" spans="1:3">
      <c r="A1476" s="20" t="s">
        <v>488</v>
      </c>
      <c r="B1476" s="20" t="s">
        <v>240</v>
      </c>
      <c r="C1476" s="20">
        <v>-6.9344882934064804</v>
      </c>
    </row>
    <row r="1477" spans="1:3">
      <c r="A1477" s="20" t="s">
        <v>488</v>
      </c>
      <c r="B1477" s="20" t="s">
        <v>241</v>
      </c>
      <c r="C1477" s="20">
        <v>-5.4595613497895998</v>
      </c>
    </row>
    <row r="1478" spans="1:3">
      <c r="A1478" s="20" t="s">
        <v>488</v>
      </c>
      <c r="B1478" s="20" t="s">
        <v>242</v>
      </c>
      <c r="C1478" s="20">
        <v>-10.095607817671301</v>
      </c>
    </row>
    <row r="1479" spans="1:3">
      <c r="A1479" s="20" t="s">
        <v>488</v>
      </c>
      <c r="B1479" s="20" t="s">
        <v>243</v>
      </c>
      <c r="C1479" s="20">
        <v>-7.7278566885634596</v>
      </c>
    </row>
    <row r="1480" spans="1:3">
      <c r="A1480" s="20" t="s">
        <v>489</v>
      </c>
      <c r="B1480" s="20" t="s">
        <v>238</v>
      </c>
      <c r="C1480" s="20">
        <v>-6.99301183055214</v>
      </c>
    </row>
    <row r="1481" spans="1:3">
      <c r="A1481" s="20" t="s">
        <v>489</v>
      </c>
      <c r="B1481" s="20" t="s">
        <v>239</v>
      </c>
      <c r="C1481" s="20">
        <v>-7.5077358676820598</v>
      </c>
    </row>
    <row r="1482" spans="1:3">
      <c r="A1482" s="20" t="s">
        <v>489</v>
      </c>
      <c r="B1482" s="20" t="s">
        <v>240</v>
      </c>
      <c r="C1482" s="20">
        <v>-6.6852561618026103</v>
      </c>
    </row>
    <row r="1483" spans="1:3">
      <c r="A1483" s="20" t="s">
        <v>489</v>
      </c>
      <c r="B1483" s="20" t="s">
        <v>241</v>
      </c>
      <c r="C1483" s="20">
        <v>-5.2250150917431801</v>
      </c>
    </row>
    <row r="1484" spans="1:3">
      <c r="A1484" s="20" t="s">
        <v>489</v>
      </c>
      <c r="B1484" s="20" t="s">
        <v>242</v>
      </c>
      <c r="C1484" s="20">
        <v>-8.7164037446233902</v>
      </c>
    </row>
    <row r="1485" spans="1:3">
      <c r="A1485" s="20" t="s">
        <v>489</v>
      </c>
      <c r="B1485" s="20" t="s">
        <v>243</v>
      </c>
      <c r="C1485" s="20">
        <v>-7.0334736691425404</v>
      </c>
    </row>
    <row r="1486" spans="1:3">
      <c r="A1486" s="20" t="s">
        <v>490</v>
      </c>
      <c r="B1486" s="20" t="s">
        <v>238</v>
      </c>
      <c r="C1486" s="20">
        <v>-6.7308291350038196</v>
      </c>
    </row>
    <row r="1487" spans="1:3">
      <c r="A1487" s="20" t="s">
        <v>490</v>
      </c>
      <c r="B1487" s="20" t="s">
        <v>239</v>
      </c>
      <c r="C1487" s="20">
        <v>-6.5747824468196603</v>
      </c>
    </row>
    <row r="1488" spans="1:3">
      <c r="A1488" s="20" t="s">
        <v>490</v>
      </c>
      <c r="B1488" s="20" t="s">
        <v>240</v>
      </c>
      <c r="C1488" s="20">
        <v>-7.3645248212227203</v>
      </c>
    </row>
    <row r="1489" spans="1:3">
      <c r="A1489" s="20" t="s">
        <v>490</v>
      </c>
      <c r="B1489" s="20" t="s">
        <v>241</v>
      </c>
      <c r="C1489" s="20">
        <v>-6.1677462389141597</v>
      </c>
    </row>
    <row r="1490" spans="1:3">
      <c r="A1490" s="20" t="s">
        <v>490</v>
      </c>
      <c r="B1490" s="20" t="s">
        <v>242</v>
      </c>
      <c r="C1490" s="20">
        <v>-10.1115053089309</v>
      </c>
    </row>
    <row r="1491" spans="1:3">
      <c r="A1491" s="20" t="s">
        <v>490</v>
      </c>
      <c r="B1491" s="20" t="s">
        <v>243</v>
      </c>
      <c r="C1491" s="20">
        <v>-7.1833995432141302</v>
      </c>
    </row>
    <row r="1492" spans="1:3">
      <c r="A1492" s="20" t="s">
        <v>491</v>
      </c>
      <c r="B1492" s="20" t="s">
        <v>238</v>
      </c>
      <c r="C1492" s="20">
        <v>-7.0475466399692897</v>
      </c>
    </row>
    <row r="1493" spans="1:3">
      <c r="A1493" s="20" t="s">
        <v>491</v>
      </c>
      <c r="B1493" s="20" t="s">
        <v>239</v>
      </c>
      <c r="C1493" s="20">
        <v>-5.8986635848429199</v>
      </c>
    </row>
    <row r="1494" spans="1:3">
      <c r="A1494" s="20" t="s">
        <v>491</v>
      </c>
      <c r="B1494" s="20" t="s">
        <v>240</v>
      </c>
      <c r="C1494" s="20">
        <v>-6.0513137759661904</v>
      </c>
    </row>
    <row r="1495" spans="1:3">
      <c r="A1495" s="20" t="s">
        <v>491</v>
      </c>
      <c r="B1495" s="20" t="s">
        <v>241</v>
      </c>
      <c r="C1495" s="20">
        <v>-2.9845003041698601</v>
      </c>
    </row>
    <row r="1496" spans="1:3">
      <c r="A1496" s="20" t="s">
        <v>491</v>
      </c>
      <c r="B1496" s="20" t="s">
        <v>242</v>
      </c>
      <c r="C1496" s="20">
        <v>-6.3612815423870703</v>
      </c>
    </row>
    <row r="1497" spans="1:3">
      <c r="A1497" s="20" t="s">
        <v>491</v>
      </c>
      <c r="B1497" s="20" t="s">
        <v>243</v>
      </c>
      <c r="C1497" s="20">
        <v>-5.8377872008232696</v>
      </c>
    </row>
    <row r="1498" spans="1:3">
      <c r="A1498" s="20" t="s">
        <v>492</v>
      </c>
      <c r="B1498" s="20" t="s">
        <v>238</v>
      </c>
      <c r="C1498" s="20">
        <v>-4.9965834827938496</v>
      </c>
    </row>
    <row r="1499" spans="1:3">
      <c r="A1499" s="20" t="s">
        <v>492</v>
      </c>
      <c r="B1499" s="20" t="s">
        <v>239</v>
      </c>
      <c r="C1499" s="20">
        <v>-5.37673522189107</v>
      </c>
    </row>
    <row r="1500" spans="1:3">
      <c r="A1500" s="20" t="s">
        <v>492</v>
      </c>
      <c r="B1500" s="20" t="s">
        <v>240</v>
      </c>
      <c r="C1500" s="20">
        <v>-6.3327041404732398</v>
      </c>
    </row>
    <row r="1501" spans="1:3">
      <c r="A1501" s="20" t="s">
        <v>492</v>
      </c>
      <c r="B1501" s="20" t="s">
        <v>241</v>
      </c>
      <c r="C1501" s="20">
        <v>-4.3703496732345704</v>
      </c>
    </row>
    <row r="1502" spans="1:3">
      <c r="A1502" s="20" t="s">
        <v>492</v>
      </c>
      <c r="B1502" s="20" t="s">
        <v>242</v>
      </c>
      <c r="C1502" s="20">
        <v>-8.7239868622449102</v>
      </c>
    </row>
    <row r="1503" spans="1:3">
      <c r="A1503" s="20" t="s">
        <v>492</v>
      </c>
      <c r="B1503" s="20" t="s">
        <v>243</v>
      </c>
      <c r="C1503" s="20">
        <v>-5.72567970472313</v>
      </c>
    </row>
    <row r="1504" spans="1:3">
      <c r="A1504" s="20" t="s">
        <v>493</v>
      </c>
      <c r="B1504" s="20" t="s">
        <v>238</v>
      </c>
      <c r="C1504" s="20">
        <v>-9.3820694236966595</v>
      </c>
    </row>
    <row r="1505" spans="1:3">
      <c r="A1505" s="20" t="s">
        <v>493</v>
      </c>
      <c r="B1505" s="20" t="s">
        <v>239</v>
      </c>
      <c r="C1505" s="20">
        <v>-9.7912083012430493</v>
      </c>
    </row>
    <row r="1506" spans="1:3">
      <c r="A1506" s="20" t="s">
        <v>493</v>
      </c>
      <c r="B1506" s="20" t="s">
        <v>240</v>
      </c>
      <c r="C1506" s="20">
        <v>-6.3210322838115198</v>
      </c>
    </row>
    <row r="1507" spans="1:3">
      <c r="A1507" s="20" t="s">
        <v>493</v>
      </c>
      <c r="B1507" s="20" t="s">
        <v>241</v>
      </c>
      <c r="C1507" s="20">
        <v>-3.49674152251982</v>
      </c>
    </row>
    <row r="1508" spans="1:3">
      <c r="A1508" s="20" t="s">
        <v>493</v>
      </c>
      <c r="B1508" s="20" t="s">
        <v>242</v>
      </c>
      <c r="C1508" s="20">
        <v>-7.1890359925549197</v>
      </c>
    </row>
    <row r="1509" spans="1:3">
      <c r="A1509" s="20" t="s">
        <v>493</v>
      </c>
      <c r="B1509" s="20" t="s">
        <v>243</v>
      </c>
      <c r="C1509" s="20">
        <v>-7.7372475346123597</v>
      </c>
    </row>
    <row r="1510" spans="1:3">
      <c r="A1510" s="20" t="s">
        <v>494</v>
      </c>
      <c r="B1510" s="20" t="s">
        <v>238</v>
      </c>
      <c r="C1510" s="20">
        <v>-8.0553557349715703</v>
      </c>
    </row>
    <row r="1511" spans="1:3">
      <c r="A1511" s="20" t="s">
        <v>494</v>
      </c>
      <c r="B1511" s="20" t="s">
        <v>239</v>
      </c>
      <c r="C1511" s="20">
        <v>-5.1330833897717101</v>
      </c>
    </row>
    <row r="1512" spans="1:3">
      <c r="A1512" s="20" t="s">
        <v>494</v>
      </c>
      <c r="B1512" s="20" t="s">
        <v>240</v>
      </c>
      <c r="C1512" s="20">
        <v>-5.0333072806769499</v>
      </c>
    </row>
    <row r="1513" spans="1:3">
      <c r="A1513" s="20" t="s">
        <v>494</v>
      </c>
      <c r="B1513" s="20" t="s">
        <v>241</v>
      </c>
      <c r="C1513" s="20">
        <v>-0.67581367279278903</v>
      </c>
    </row>
    <row r="1514" spans="1:3">
      <c r="A1514" s="20" t="s">
        <v>494</v>
      </c>
      <c r="B1514" s="20" t="s">
        <v>242</v>
      </c>
      <c r="C1514" s="20">
        <v>-7.0578277097922797</v>
      </c>
    </row>
    <row r="1515" spans="1:3">
      <c r="A1515" s="20" t="s">
        <v>494</v>
      </c>
      <c r="B1515" s="20" t="s">
        <v>243</v>
      </c>
      <c r="C1515" s="20">
        <v>-5.5086757350518596</v>
      </c>
    </row>
    <row r="1516" spans="1:3">
      <c r="A1516" s="20" t="s">
        <v>495</v>
      </c>
      <c r="B1516" s="20" t="s">
        <v>238</v>
      </c>
      <c r="C1516" s="20">
        <v>-6.1292465054329499</v>
      </c>
    </row>
    <row r="1517" spans="1:3">
      <c r="A1517" s="20" t="s">
        <v>495</v>
      </c>
      <c r="B1517" s="20" t="s">
        <v>239</v>
      </c>
      <c r="C1517" s="20">
        <v>-6.0565513202852603</v>
      </c>
    </row>
    <row r="1518" spans="1:3">
      <c r="A1518" s="20" t="s">
        <v>495</v>
      </c>
      <c r="B1518" s="20" t="s">
        <v>240</v>
      </c>
      <c r="C1518" s="20">
        <v>-7.0466688117076899</v>
      </c>
    </row>
    <row r="1519" spans="1:3">
      <c r="A1519" s="20" t="s">
        <v>495</v>
      </c>
      <c r="B1519" s="20" t="s">
        <v>241</v>
      </c>
      <c r="C1519" s="20">
        <v>-3.5432674783000202</v>
      </c>
    </row>
    <row r="1520" spans="1:3">
      <c r="A1520" s="20" t="s">
        <v>495</v>
      </c>
      <c r="B1520" s="20" t="s">
        <v>242</v>
      </c>
      <c r="C1520" s="20">
        <v>-10.3856514361468</v>
      </c>
    </row>
    <row r="1521" spans="1:3">
      <c r="A1521" s="20" t="s">
        <v>495</v>
      </c>
      <c r="B1521" s="20" t="s">
        <v>243</v>
      </c>
      <c r="C1521" s="20">
        <v>-6.4345926766847104</v>
      </c>
    </row>
    <row r="1522" spans="1:3">
      <c r="A1522" s="20" t="s">
        <v>496</v>
      </c>
      <c r="B1522" s="20" t="s">
        <v>238</v>
      </c>
      <c r="C1522" s="20">
        <v>-9.3900620911059605</v>
      </c>
    </row>
    <row r="1523" spans="1:3">
      <c r="A1523" s="20" t="s">
        <v>496</v>
      </c>
      <c r="B1523" s="20" t="s">
        <v>239</v>
      </c>
      <c r="C1523" s="20">
        <v>-8.60554046827653</v>
      </c>
    </row>
    <row r="1524" spans="1:3">
      <c r="A1524" s="20" t="s">
        <v>496</v>
      </c>
      <c r="B1524" s="20" t="s">
        <v>240</v>
      </c>
      <c r="C1524" s="20">
        <v>-7.7160248453769498</v>
      </c>
    </row>
    <row r="1525" spans="1:3">
      <c r="A1525" s="20" t="s">
        <v>496</v>
      </c>
      <c r="B1525" s="20" t="s">
        <v>241</v>
      </c>
      <c r="C1525" s="20">
        <v>-5.5899265437774996</v>
      </c>
    </row>
    <row r="1526" spans="1:3">
      <c r="A1526" s="20" t="s">
        <v>496</v>
      </c>
      <c r="B1526" s="20" t="s">
        <v>242</v>
      </c>
      <c r="C1526" s="20">
        <v>-9.6533046511869305</v>
      </c>
    </row>
    <row r="1527" spans="1:3">
      <c r="A1527" s="20" t="s">
        <v>496</v>
      </c>
      <c r="B1527" s="20" t="s">
        <v>243</v>
      </c>
      <c r="C1527" s="20">
        <v>-8.3548348691868508</v>
      </c>
    </row>
    <row r="1528" spans="1:3">
      <c r="A1528" s="20" t="s">
        <v>497</v>
      </c>
      <c r="B1528" s="20" t="s">
        <v>238</v>
      </c>
      <c r="C1528" s="20">
        <v>-6.7305636836103604</v>
      </c>
    </row>
    <row r="1529" spans="1:3">
      <c r="A1529" s="20" t="s">
        <v>497</v>
      </c>
      <c r="B1529" s="20" t="s">
        <v>239</v>
      </c>
      <c r="C1529" s="20">
        <v>-5.5589302285040096</v>
      </c>
    </row>
    <row r="1530" spans="1:3">
      <c r="A1530" s="20" t="s">
        <v>497</v>
      </c>
      <c r="B1530" s="20" t="s">
        <v>240</v>
      </c>
      <c r="C1530" s="20">
        <v>-5.3690052894212901</v>
      </c>
    </row>
    <row r="1531" spans="1:3">
      <c r="A1531" s="20" t="s">
        <v>497</v>
      </c>
      <c r="B1531" s="20" t="s">
        <v>241</v>
      </c>
      <c r="C1531" s="20">
        <v>-2.79333906258036</v>
      </c>
    </row>
    <row r="1532" spans="1:3">
      <c r="A1532" s="20" t="s">
        <v>497</v>
      </c>
      <c r="B1532" s="20" t="s">
        <v>242</v>
      </c>
      <c r="C1532" s="20">
        <v>-8.1932973346284808</v>
      </c>
    </row>
    <row r="1533" spans="1:3">
      <c r="A1533" s="20" t="s">
        <v>497</v>
      </c>
      <c r="B1533" s="20" t="s">
        <v>243</v>
      </c>
      <c r="C1533" s="20">
        <v>-5.7962059412830103</v>
      </c>
    </row>
    <row r="1534" spans="1:3">
      <c r="A1534" s="20" t="s">
        <v>498</v>
      </c>
      <c r="B1534" s="20" t="s">
        <v>238</v>
      </c>
      <c r="C1534" s="20">
        <v>-7.3515600906116196</v>
      </c>
    </row>
    <row r="1535" spans="1:3">
      <c r="A1535" s="20" t="s">
        <v>498</v>
      </c>
      <c r="B1535" s="20" t="s">
        <v>239</v>
      </c>
      <c r="C1535" s="20">
        <v>-6.8817911008776296</v>
      </c>
    </row>
    <row r="1536" spans="1:3">
      <c r="A1536" s="20" t="s">
        <v>498</v>
      </c>
      <c r="B1536" s="20" t="s">
        <v>240</v>
      </c>
      <c r="C1536" s="20">
        <v>-6.7632571236943102</v>
      </c>
    </row>
    <row r="1537" spans="1:3">
      <c r="A1537" s="20" t="s">
        <v>498</v>
      </c>
      <c r="B1537" s="20" t="s">
        <v>241</v>
      </c>
      <c r="C1537" s="20">
        <v>-6.2803571670041096</v>
      </c>
    </row>
    <row r="1538" spans="1:3">
      <c r="A1538" s="20" t="s">
        <v>498</v>
      </c>
      <c r="B1538" s="20" t="s">
        <v>242</v>
      </c>
      <c r="C1538" s="20">
        <v>-7.8622911918422203</v>
      </c>
    </row>
    <row r="1539" spans="1:3">
      <c r="A1539" s="20" t="s">
        <v>498</v>
      </c>
      <c r="B1539" s="20" t="s">
        <v>243</v>
      </c>
      <c r="C1539" s="20">
        <v>-7.0442714588308899</v>
      </c>
    </row>
    <row r="1540" spans="1:3">
      <c r="A1540" s="20" t="s">
        <v>499</v>
      </c>
      <c r="B1540" s="20" t="s">
        <v>238</v>
      </c>
      <c r="C1540" s="20">
        <v>-7.2419611207446604</v>
      </c>
    </row>
    <row r="1541" spans="1:3">
      <c r="A1541" s="20" t="s">
        <v>499</v>
      </c>
      <c r="B1541" s="20" t="s">
        <v>239</v>
      </c>
      <c r="C1541" s="20">
        <v>-7.3849424759935696</v>
      </c>
    </row>
    <row r="1542" spans="1:3">
      <c r="A1542" s="20" t="s">
        <v>499</v>
      </c>
      <c r="B1542" s="20" t="s">
        <v>240</v>
      </c>
      <c r="C1542" s="20">
        <v>-7.08681917944583</v>
      </c>
    </row>
    <row r="1543" spans="1:3">
      <c r="A1543" s="20" t="s">
        <v>499</v>
      </c>
      <c r="B1543" s="20" t="s">
        <v>241</v>
      </c>
      <c r="C1543" s="20">
        <v>-6.6311797450679997</v>
      </c>
    </row>
    <row r="1544" spans="1:3">
      <c r="A1544" s="20" t="s">
        <v>499</v>
      </c>
      <c r="B1544" s="20" t="s">
        <v>242</v>
      </c>
      <c r="C1544" s="20">
        <v>-8.6965119630908401</v>
      </c>
    </row>
    <row r="1545" spans="1:3">
      <c r="A1545" s="20" t="s">
        <v>499</v>
      </c>
      <c r="B1545" s="20" t="s">
        <v>243</v>
      </c>
      <c r="C1545" s="20">
        <v>-7.36540669501351</v>
      </c>
    </row>
    <row r="1546" spans="1:3">
      <c r="A1546" s="20" t="s">
        <v>500</v>
      </c>
      <c r="B1546" s="20" t="s">
        <v>238</v>
      </c>
      <c r="C1546" s="20">
        <v>-8.9991179099410399</v>
      </c>
    </row>
    <row r="1547" spans="1:3">
      <c r="A1547" s="20" t="s">
        <v>500</v>
      </c>
      <c r="B1547" s="20" t="s">
        <v>239</v>
      </c>
      <c r="C1547" s="20">
        <v>-8.7218794425836208</v>
      </c>
    </row>
    <row r="1548" spans="1:3">
      <c r="A1548" s="20" t="s">
        <v>500</v>
      </c>
      <c r="B1548" s="20" t="s">
        <v>240</v>
      </c>
      <c r="C1548" s="20">
        <v>-6.8825482472044897</v>
      </c>
    </row>
    <row r="1549" spans="1:3">
      <c r="A1549" s="20" t="s">
        <v>500</v>
      </c>
      <c r="B1549" s="20" t="s">
        <v>241</v>
      </c>
      <c r="C1549" s="20">
        <v>-4.9579957483639099</v>
      </c>
    </row>
    <row r="1550" spans="1:3">
      <c r="A1550" s="20" t="s">
        <v>500</v>
      </c>
      <c r="B1550" s="20" t="s">
        <v>242</v>
      </c>
      <c r="C1550" s="20">
        <v>-6.9550148053991396</v>
      </c>
    </row>
    <row r="1551" spans="1:3">
      <c r="A1551" s="20" t="s">
        <v>500</v>
      </c>
      <c r="B1551" s="20" t="s">
        <v>243</v>
      </c>
      <c r="C1551" s="20">
        <v>-7.6495231542773903</v>
      </c>
    </row>
    <row r="1552" spans="1:3">
      <c r="A1552" s="20" t="s">
        <v>501</v>
      </c>
      <c r="B1552" s="20" t="s">
        <v>238</v>
      </c>
      <c r="C1552" s="20">
        <v>-7.5953203978628103</v>
      </c>
    </row>
    <row r="1553" spans="1:3">
      <c r="A1553" s="20" t="s">
        <v>501</v>
      </c>
      <c r="B1553" s="20" t="s">
        <v>239</v>
      </c>
      <c r="C1553" s="20">
        <v>-6.7194626212576702</v>
      </c>
    </row>
    <row r="1554" spans="1:3">
      <c r="A1554" s="20" t="s">
        <v>501</v>
      </c>
      <c r="B1554" s="20" t="s">
        <v>240</v>
      </c>
      <c r="C1554" s="20">
        <v>-4.3972028656836297</v>
      </c>
    </row>
    <row r="1555" spans="1:3">
      <c r="A1555" s="20" t="s">
        <v>501</v>
      </c>
      <c r="B1555" s="20" t="s">
        <v>241</v>
      </c>
      <c r="C1555" s="20">
        <v>-1.8371043795789199</v>
      </c>
    </row>
    <row r="1556" spans="1:3">
      <c r="A1556" s="20" t="s">
        <v>501</v>
      </c>
      <c r="B1556" s="20" t="s">
        <v>242</v>
      </c>
      <c r="C1556" s="20">
        <v>-6.1870645475605501</v>
      </c>
    </row>
    <row r="1557" spans="1:3">
      <c r="A1557" s="20" t="s">
        <v>501</v>
      </c>
      <c r="B1557" s="20" t="s">
        <v>243</v>
      </c>
      <c r="C1557" s="20">
        <v>-5.74489049905233</v>
      </c>
    </row>
    <row r="1558" spans="1:3">
      <c r="A1558" s="20" t="s">
        <v>502</v>
      </c>
      <c r="B1558" s="20" t="s">
        <v>238</v>
      </c>
      <c r="C1558" s="20">
        <v>-6.8142573442258998</v>
      </c>
    </row>
    <row r="1559" spans="1:3">
      <c r="A1559" s="20" t="s">
        <v>502</v>
      </c>
      <c r="B1559" s="20" t="s">
        <v>239</v>
      </c>
      <c r="C1559" s="20">
        <v>-7.1972683149594099</v>
      </c>
    </row>
    <row r="1560" spans="1:3">
      <c r="A1560" s="20" t="s">
        <v>502</v>
      </c>
      <c r="B1560" s="20" t="s">
        <v>240</v>
      </c>
      <c r="C1560" s="20">
        <v>-6.8005481819180504</v>
      </c>
    </row>
    <row r="1561" spans="1:3">
      <c r="A1561" s="20" t="s">
        <v>502</v>
      </c>
      <c r="B1561" s="20" t="s">
        <v>241</v>
      </c>
      <c r="C1561" s="20">
        <v>-5.56706013091478</v>
      </c>
    </row>
    <row r="1562" spans="1:3">
      <c r="A1562" s="20" t="s">
        <v>502</v>
      </c>
      <c r="B1562" s="20" t="s">
        <v>242</v>
      </c>
      <c r="C1562" s="20">
        <v>-9.5811996677778701</v>
      </c>
    </row>
    <row r="1563" spans="1:3">
      <c r="A1563" s="20" t="s">
        <v>502</v>
      </c>
      <c r="B1563" s="20" t="s">
        <v>243</v>
      </c>
      <c r="C1563" s="20">
        <v>-7.1036570540388597</v>
      </c>
    </row>
    <row r="1564" spans="1:3">
      <c r="A1564" s="20" t="s">
        <v>503</v>
      </c>
      <c r="B1564" s="20" t="s">
        <v>238</v>
      </c>
      <c r="C1564" s="20">
        <v>-6.7358662010863304</v>
      </c>
    </row>
    <row r="1565" spans="1:3">
      <c r="A1565" s="20" t="s">
        <v>503</v>
      </c>
      <c r="B1565" s="20" t="s">
        <v>239</v>
      </c>
      <c r="C1565" s="20">
        <v>-4.5977453613103396</v>
      </c>
    </row>
    <row r="1566" spans="1:3">
      <c r="A1566" s="20" t="s">
        <v>503</v>
      </c>
      <c r="B1566" s="20" t="s">
        <v>240</v>
      </c>
      <c r="C1566" s="20">
        <v>-4.5347131573163599</v>
      </c>
    </row>
    <row r="1567" spans="1:3">
      <c r="A1567" s="20" t="s">
        <v>503</v>
      </c>
      <c r="B1567" s="20" t="s">
        <v>241</v>
      </c>
      <c r="C1567" s="20">
        <v>-3.9366935771288798</v>
      </c>
    </row>
    <row r="1568" spans="1:3">
      <c r="A1568" s="20" t="s">
        <v>503</v>
      </c>
      <c r="B1568" s="20" t="s">
        <v>242</v>
      </c>
      <c r="C1568" s="20">
        <v>-3.9444419216695601</v>
      </c>
    </row>
    <row r="1569" spans="1:3">
      <c r="A1569" s="20" t="s">
        <v>503</v>
      </c>
      <c r="B1569" s="20" t="s">
        <v>243</v>
      </c>
      <c r="C1569" s="20">
        <v>-5.0067230275180297</v>
      </c>
    </row>
    <row r="1570" spans="1:3">
      <c r="A1570" s="20" t="s">
        <v>504</v>
      </c>
      <c r="B1570" s="20" t="s">
        <v>238</v>
      </c>
      <c r="C1570" s="20">
        <v>-2.8083346586409399</v>
      </c>
    </row>
    <row r="1571" spans="1:3">
      <c r="A1571" s="20" t="s">
        <v>504</v>
      </c>
      <c r="B1571" s="20" t="s">
        <v>239</v>
      </c>
      <c r="C1571" s="20">
        <v>-3.34160389933127</v>
      </c>
    </row>
    <row r="1572" spans="1:3">
      <c r="A1572" s="20" t="s">
        <v>504</v>
      </c>
      <c r="B1572" s="20" t="s">
        <v>240</v>
      </c>
      <c r="C1572" s="20">
        <v>-4.2893112472615398</v>
      </c>
    </row>
    <row r="1573" spans="1:3">
      <c r="A1573" s="20" t="s">
        <v>504</v>
      </c>
      <c r="B1573" s="20" t="s">
        <v>241</v>
      </c>
      <c r="C1573" s="20">
        <v>-4.7075091051964897</v>
      </c>
    </row>
    <row r="1574" spans="1:3">
      <c r="A1574" s="20" t="s">
        <v>504</v>
      </c>
      <c r="B1574" s="20" t="s">
        <v>242</v>
      </c>
      <c r="C1574" s="20">
        <v>-6.9436194902710504</v>
      </c>
    </row>
    <row r="1575" spans="1:3">
      <c r="A1575" s="20" t="s">
        <v>504</v>
      </c>
      <c r="B1575" s="20" t="s">
        <v>243</v>
      </c>
      <c r="C1575" s="20">
        <v>-4.0772191670260103</v>
      </c>
    </row>
    <row r="1576" spans="1:3">
      <c r="A1576" s="20" t="s">
        <v>505</v>
      </c>
      <c r="B1576" s="20" t="s">
        <v>238</v>
      </c>
      <c r="C1576" s="20">
        <v>-6.9717513246166902</v>
      </c>
    </row>
    <row r="1577" spans="1:3">
      <c r="A1577" s="20" t="s">
        <v>505</v>
      </c>
      <c r="B1577" s="20" t="s">
        <v>239</v>
      </c>
      <c r="C1577" s="20">
        <v>-3.5835163781195698</v>
      </c>
    </row>
    <row r="1578" spans="1:3">
      <c r="A1578" s="20" t="s">
        <v>505</v>
      </c>
      <c r="B1578" s="20" t="s">
        <v>240</v>
      </c>
      <c r="C1578" s="20">
        <v>-2.7297566042827799</v>
      </c>
    </row>
    <row r="1579" spans="1:3">
      <c r="A1579" s="20" t="s">
        <v>505</v>
      </c>
      <c r="B1579" s="20" t="s">
        <v>241</v>
      </c>
      <c r="C1579" s="20">
        <v>-3.2375357605185799</v>
      </c>
    </row>
    <row r="1580" spans="1:3">
      <c r="A1580" s="20" t="s">
        <v>505</v>
      </c>
      <c r="B1580" s="20" t="s">
        <v>242</v>
      </c>
      <c r="C1580" s="20">
        <v>-4.93367353265924</v>
      </c>
    </row>
    <row r="1581" spans="1:3">
      <c r="A1581" s="20" t="s">
        <v>505</v>
      </c>
      <c r="B1581" s="20" t="s">
        <v>243</v>
      </c>
      <c r="C1581" s="20">
        <v>-4.5864794192669001</v>
      </c>
    </row>
    <row r="1582" spans="1:3">
      <c r="A1582" s="20" t="s">
        <v>506</v>
      </c>
      <c r="B1582" s="20" t="s">
        <v>238</v>
      </c>
      <c r="C1582" s="20">
        <v>-6.2183992164362403</v>
      </c>
    </row>
    <row r="1583" spans="1:3">
      <c r="A1583" s="20" t="s">
        <v>506</v>
      </c>
      <c r="B1583" s="20" t="s">
        <v>239</v>
      </c>
      <c r="C1583" s="20">
        <v>-4.9803002497020303</v>
      </c>
    </row>
    <row r="1584" spans="1:3">
      <c r="A1584" s="20" t="s">
        <v>506</v>
      </c>
      <c r="B1584" s="20" t="s">
        <v>240</v>
      </c>
      <c r="C1584" s="20">
        <v>-2.9810709532208302</v>
      </c>
    </row>
    <row r="1585" spans="1:3">
      <c r="A1585" s="20" t="s">
        <v>506</v>
      </c>
      <c r="B1585" s="20" t="s">
        <v>241</v>
      </c>
      <c r="C1585" s="20">
        <v>-1.5487837097710699</v>
      </c>
    </row>
    <row r="1586" spans="1:3">
      <c r="A1586" s="20" t="s">
        <v>506</v>
      </c>
      <c r="B1586" s="20" t="s">
        <v>242</v>
      </c>
      <c r="C1586" s="20">
        <v>-5.9183503922485396</v>
      </c>
    </row>
    <row r="1587" spans="1:3">
      <c r="A1587" s="20" t="s">
        <v>506</v>
      </c>
      <c r="B1587" s="20" t="s">
        <v>243</v>
      </c>
      <c r="C1587" s="20">
        <v>-4.61473773172888</v>
      </c>
    </row>
    <row r="1588" spans="1:3">
      <c r="A1588" s="20" t="s">
        <v>507</v>
      </c>
      <c r="B1588" s="20" t="s">
        <v>238</v>
      </c>
      <c r="C1588" s="20">
        <v>-6.8965813771298698</v>
      </c>
    </row>
    <row r="1589" spans="1:3">
      <c r="A1589" s="20" t="s">
        <v>507</v>
      </c>
      <c r="B1589" s="20" t="s">
        <v>239</v>
      </c>
      <c r="C1589" s="20">
        <v>-3.8936065748102902</v>
      </c>
    </row>
    <row r="1590" spans="1:3">
      <c r="A1590" s="20" t="s">
        <v>507</v>
      </c>
      <c r="B1590" s="20" t="s">
        <v>240</v>
      </c>
      <c r="C1590" s="20">
        <v>-3.0631948534905602</v>
      </c>
    </row>
    <row r="1591" spans="1:3">
      <c r="A1591" s="20" t="s">
        <v>507</v>
      </c>
      <c r="B1591" s="20" t="s">
        <v>241</v>
      </c>
      <c r="C1591" s="20">
        <v>-2.5092951029484301</v>
      </c>
    </row>
    <row r="1592" spans="1:3">
      <c r="A1592" s="20" t="s">
        <v>507</v>
      </c>
      <c r="B1592" s="20" t="s">
        <v>242</v>
      </c>
      <c r="C1592" s="20">
        <v>-4.16508699477893</v>
      </c>
    </row>
    <row r="1593" spans="1:3">
      <c r="A1593" s="20" t="s">
        <v>507</v>
      </c>
      <c r="B1593" s="20" t="s">
        <v>243</v>
      </c>
      <c r="C1593" s="20">
        <v>-4.4572448320628197</v>
      </c>
    </row>
    <row r="1594" spans="1:3">
      <c r="A1594" s="20" t="s">
        <v>508</v>
      </c>
      <c r="B1594" s="20" t="s">
        <v>238</v>
      </c>
      <c r="C1594" s="20">
        <v>-5.3551202394438402</v>
      </c>
    </row>
    <row r="1595" spans="1:3">
      <c r="A1595" s="20" t="s">
        <v>508</v>
      </c>
      <c r="B1595" s="20" t="s">
        <v>239</v>
      </c>
      <c r="C1595" s="20">
        <v>-1.70321676938549</v>
      </c>
    </row>
    <row r="1596" spans="1:3">
      <c r="A1596" s="20" t="s">
        <v>508</v>
      </c>
      <c r="B1596" s="20" t="s">
        <v>240</v>
      </c>
      <c r="C1596" s="20">
        <v>-2.3322348530835799</v>
      </c>
    </row>
    <row r="1597" spans="1:3">
      <c r="A1597" s="20" t="s">
        <v>508</v>
      </c>
      <c r="B1597" s="20" t="s">
        <v>241</v>
      </c>
      <c r="C1597" s="20">
        <v>-1.1127689716736799</v>
      </c>
    </row>
    <row r="1598" spans="1:3">
      <c r="A1598" s="20" t="s">
        <v>508</v>
      </c>
      <c r="B1598" s="20" t="s">
        <v>242</v>
      </c>
      <c r="C1598" s="20">
        <v>-3.6390851306560301</v>
      </c>
    </row>
    <row r="1599" spans="1:3">
      <c r="A1599" s="20" t="s">
        <v>508</v>
      </c>
      <c r="B1599" s="20" t="s">
        <v>243</v>
      </c>
      <c r="C1599" s="20">
        <v>-3.0439932550918001</v>
      </c>
    </row>
    <row r="1600" spans="1:3">
      <c r="A1600" s="20" t="s">
        <v>509</v>
      </c>
      <c r="B1600" s="20" t="s">
        <v>238</v>
      </c>
      <c r="C1600" s="20">
        <v>-3.9630456453048901</v>
      </c>
    </row>
    <row r="1601" spans="1:3">
      <c r="A1601" s="20" t="s">
        <v>509</v>
      </c>
      <c r="B1601" s="20" t="s">
        <v>239</v>
      </c>
      <c r="C1601" s="20">
        <v>-5.4258751491478501</v>
      </c>
    </row>
    <row r="1602" spans="1:3">
      <c r="A1602" s="20" t="s">
        <v>509</v>
      </c>
      <c r="B1602" s="20" t="s">
        <v>240</v>
      </c>
      <c r="C1602" s="20">
        <v>-5.3710621642055001</v>
      </c>
    </row>
    <row r="1603" spans="1:3">
      <c r="A1603" s="20" t="s">
        <v>509</v>
      </c>
      <c r="B1603" s="20" t="s">
        <v>241</v>
      </c>
      <c r="C1603" s="20">
        <v>-5.33913397858311</v>
      </c>
    </row>
    <row r="1604" spans="1:3">
      <c r="A1604" s="20" t="s">
        <v>509</v>
      </c>
      <c r="B1604" s="20" t="s">
        <v>242</v>
      </c>
      <c r="C1604" s="20">
        <v>-6.1896816757223796</v>
      </c>
    </row>
    <row r="1605" spans="1:3">
      <c r="A1605" s="20" t="s">
        <v>509</v>
      </c>
      <c r="B1605" s="20" t="s">
        <v>243</v>
      </c>
      <c r="C1605" s="20">
        <v>-5.08815457358756</v>
      </c>
    </row>
    <row r="1606" spans="1:3">
      <c r="A1606" s="20" t="s">
        <v>510</v>
      </c>
      <c r="B1606" s="20" t="s">
        <v>238</v>
      </c>
      <c r="C1606" s="20">
        <v>-4.9882191827123696</v>
      </c>
    </row>
    <row r="1607" spans="1:3">
      <c r="A1607" s="20" t="s">
        <v>510</v>
      </c>
      <c r="B1607" s="20" t="s">
        <v>239</v>
      </c>
      <c r="C1607" s="20">
        <v>-3.4681698229015501</v>
      </c>
    </row>
    <row r="1608" spans="1:3">
      <c r="A1608" s="20" t="s">
        <v>510</v>
      </c>
      <c r="B1608" s="20" t="s">
        <v>240</v>
      </c>
      <c r="C1608" s="20">
        <v>-3.9379955659222099</v>
      </c>
    </row>
    <row r="1609" spans="1:3">
      <c r="A1609" s="20" t="s">
        <v>510</v>
      </c>
      <c r="B1609" s="20" t="s">
        <v>241</v>
      </c>
      <c r="C1609" s="20">
        <v>-3.4693334807630301</v>
      </c>
    </row>
    <row r="1610" spans="1:3">
      <c r="A1610" s="20" t="s">
        <v>510</v>
      </c>
      <c r="B1610" s="20" t="s">
        <v>242</v>
      </c>
      <c r="C1610" s="20">
        <v>-4.8257320214392099</v>
      </c>
    </row>
    <row r="1611" spans="1:3">
      <c r="A1611" s="20" t="s">
        <v>510</v>
      </c>
      <c r="B1611" s="20" t="s">
        <v>243</v>
      </c>
      <c r="C1611" s="20">
        <v>-4.1782055706338701</v>
      </c>
    </row>
    <row r="1612" spans="1:3">
      <c r="A1612" s="20" t="s">
        <v>511</v>
      </c>
      <c r="B1612" s="20" t="s">
        <v>238</v>
      </c>
      <c r="C1612" s="20">
        <v>-3.9976843690406598</v>
      </c>
    </row>
    <row r="1613" spans="1:3">
      <c r="A1613" s="20" t="s">
        <v>511</v>
      </c>
      <c r="B1613" s="20" t="s">
        <v>239</v>
      </c>
      <c r="C1613" s="20">
        <v>-4.4066370745862899</v>
      </c>
    </row>
    <row r="1614" spans="1:3">
      <c r="A1614" s="20" t="s">
        <v>511</v>
      </c>
      <c r="B1614" s="20" t="s">
        <v>240</v>
      </c>
      <c r="C1614" s="20">
        <v>-4.4641409504314096</v>
      </c>
    </row>
    <row r="1615" spans="1:3">
      <c r="A1615" s="20" t="s">
        <v>511</v>
      </c>
      <c r="B1615" s="20" t="s">
        <v>241</v>
      </c>
      <c r="C1615" s="20">
        <v>-3.5861317602162899</v>
      </c>
    </row>
    <row r="1616" spans="1:3">
      <c r="A1616" s="20" t="s">
        <v>511</v>
      </c>
      <c r="B1616" s="20" t="s">
        <v>242</v>
      </c>
      <c r="C1616" s="20">
        <v>-5.4698704381135999</v>
      </c>
    </row>
    <row r="1617" spans="1:3">
      <c r="A1617" s="20" t="s">
        <v>511</v>
      </c>
      <c r="B1617" s="20" t="s">
        <v>243</v>
      </c>
      <c r="C1617" s="20">
        <v>-4.3140491638156302</v>
      </c>
    </row>
    <row r="1618" spans="1:3">
      <c r="A1618" s="20" t="s">
        <v>512</v>
      </c>
      <c r="B1618" s="20" t="s">
        <v>238</v>
      </c>
      <c r="C1618" s="20">
        <v>-5.3224786210868897</v>
      </c>
    </row>
    <row r="1619" spans="1:3">
      <c r="A1619" s="20" t="s">
        <v>512</v>
      </c>
      <c r="B1619" s="20" t="s">
        <v>239</v>
      </c>
      <c r="C1619" s="20">
        <v>-3.2191920461027301</v>
      </c>
    </row>
    <row r="1620" spans="1:3">
      <c r="A1620" s="20" t="s">
        <v>512</v>
      </c>
      <c r="B1620" s="20" t="s">
        <v>240</v>
      </c>
      <c r="C1620" s="20">
        <v>-3.2942887203398001</v>
      </c>
    </row>
    <row r="1621" spans="1:3">
      <c r="A1621" s="20" t="s">
        <v>512</v>
      </c>
      <c r="B1621" s="20" t="s">
        <v>241</v>
      </c>
      <c r="C1621" s="20">
        <v>-1.4851520445045301</v>
      </c>
    </row>
    <row r="1622" spans="1:3">
      <c r="A1622" s="20" t="s">
        <v>512</v>
      </c>
      <c r="B1622" s="20" t="s">
        <v>242</v>
      </c>
      <c r="C1622" s="20">
        <v>-6.2569209148751899</v>
      </c>
    </row>
    <row r="1623" spans="1:3">
      <c r="A1623" s="20" t="s">
        <v>512</v>
      </c>
      <c r="B1623" s="20" t="s">
        <v>243</v>
      </c>
      <c r="C1623" s="20">
        <v>-3.9975976885622999</v>
      </c>
    </row>
    <row r="1624" spans="1:3">
      <c r="A1624" s="20" t="s">
        <v>513</v>
      </c>
      <c r="B1624" s="20" t="s">
        <v>238</v>
      </c>
      <c r="C1624" s="20">
        <v>-5.1402754082789901</v>
      </c>
    </row>
    <row r="1625" spans="1:3">
      <c r="A1625" s="20" t="s">
        <v>513</v>
      </c>
      <c r="B1625" s="20" t="s">
        <v>239</v>
      </c>
      <c r="C1625" s="20">
        <v>-3.7187458640150699</v>
      </c>
    </row>
    <row r="1626" spans="1:3">
      <c r="A1626" s="20" t="s">
        <v>513</v>
      </c>
      <c r="B1626" s="20" t="s">
        <v>240</v>
      </c>
      <c r="C1626" s="20">
        <v>-3.14612844699522</v>
      </c>
    </row>
    <row r="1627" spans="1:3">
      <c r="A1627" s="20" t="s">
        <v>513</v>
      </c>
      <c r="B1627" s="20" t="s">
        <v>241</v>
      </c>
      <c r="C1627" s="20">
        <v>-3.4766908868357</v>
      </c>
    </row>
    <row r="1628" spans="1:3">
      <c r="A1628" s="20" t="s">
        <v>513</v>
      </c>
      <c r="B1628" s="20" t="s">
        <v>242</v>
      </c>
      <c r="C1628" s="20">
        <v>-3.5277545616433499</v>
      </c>
    </row>
    <row r="1629" spans="1:3">
      <c r="A1629" s="20" t="s">
        <v>513</v>
      </c>
      <c r="B1629" s="20" t="s">
        <v>243</v>
      </c>
      <c r="C1629" s="20">
        <v>-3.9816565466508802</v>
      </c>
    </row>
    <row r="1630" spans="1:3">
      <c r="A1630" s="20" t="s">
        <v>514</v>
      </c>
      <c r="B1630" s="20" t="s">
        <v>238</v>
      </c>
      <c r="C1630" s="20">
        <v>-4.5990169417394</v>
      </c>
    </row>
    <row r="1631" spans="1:3">
      <c r="A1631" s="20" t="s">
        <v>514</v>
      </c>
      <c r="B1631" s="20" t="s">
        <v>239</v>
      </c>
      <c r="C1631" s="20">
        <v>-3.6912047888033999</v>
      </c>
    </row>
    <row r="1632" spans="1:3">
      <c r="A1632" s="20" t="s">
        <v>514</v>
      </c>
      <c r="B1632" s="20" t="s">
        <v>240</v>
      </c>
      <c r="C1632" s="20">
        <v>-2.1632164469878798</v>
      </c>
    </row>
    <row r="1633" spans="1:3">
      <c r="A1633" s="20" t="s">
        <v>514</v>
      </c>
      <c r="B1633" s="20" t="s">
        <v>241</v>
      </c>
      <c r="C1633" s="20">
        <v>-2.21172334270479</v>
      </c>
    </row>
    <row r="1634" spans="1:3">
      <c r="A1634" s="20" t="s">
        <v>514</v>
      </c>
      <c r="B1634" s="20" t="s">
        <v>242</v>
      </c>
      <c r="C1634" s="20">
        <v>-2.8897619626619702</v>
      </c>
    </row>
    <row r="1635" spans="1:3">
      <c r="A1635" s="20" t="s">
        <v>514</v>
      </c>
      <c r="B1635" s="20" t="s">
        <v>243</v>
      </c>
      <c r="C1635" s="20">
        <v>-3.3696943803995798</v>
      </c>
    </row>
    <row r="1636" spans="1:3">
      <c r="A1636" s="20" t="s">
        <v>515</v>
      </c>
      <c r="B1636" s="20" t="s">
        <v>238</v>
      </c>
      <c r="C1636" s="20">
        <v>-4.7906122862167901</v>
      </c>
    </row>
    <row r="1637" spans="1:3">
      <c r="A1637" s="20" t="s">
        <v>515</v>
      </c>
      <c r="B1637" s="20" t="s">
        <v>239</v>
      </c>
      <c r="C1637" s="20">
        <v>-1.84447082512046</v>
      </c>
    </row>
    <row r="1638" spans="1:3">
      <c r="A1638" s="20" t="s">
        <v>515</v>
      </c>
      <c r="B1638" s="20" t="s">
        <v>240</v>
      </c>
      <c r="C1638" s="20">
        <v>0.68197466453900502</v>
      </c>
    </row>
    <row r="1639" spans="1:3">
      <c r="A1639" s="20" t="s">
        <v>515</v>
      </c>
      <c r="B1639" s="20" t="s">
        <v>241</v>
      </c>
      <c r="C1639" s="20">
        <v>-0.23105584501195001</v>
      </c>
    </row>
    <row r="1640" spans="1:3">
      <c r="A1640" s="20" t="s">
        <v>515</v>
      </c>
      <c r="B1640" s="20" t="s">
        <v>242</v>
      </c>
      <c r="C1640" s="20">
        <v>-4.6618188375731799</v>
      </c>
    </row>
    <row r="1641" spans="1:3">
      <c r="A1641" s="20" t="s">
        <v>515</v>
      </c>
      <c r="B1641" s="20" t="s">
        <v>243</v>
      </c>
      <c r="C1641" s="20">
        <v>-2.4772828724961502</v>
      </c>
    </row>
    <row r="1642" spans="1:3">
      <c r="A1642" s="20" t="s">
        <v>516</v>
      </c>
      <c r="B1642" s="20" t="s">
        <v>238</v>
      </c>
      <c r="C1642" s="20">
        <v>-6.4375183664566604</v>
      </c>
    </row>
    <row r="1643" spans="1:3">
      <c r="A1643" s="20" t="s">
        <v>516</v>
      </c>
      <c r="B1643" s="20" t="s">
        <v>239</v>
      </c>
      <c r="C1643" s="20">
        <v>-5.9384885942174801</v>
      </c>
    </row>
    <row r="1644" spans="1:3">
      <c r="A1644" s="20" t="s">
        <v>516</v>
      </c>
      <c r="B1644" s="20" t="s">
        <v>240</v>
      </c>
      <c r="C1644" s="20">
        <v>-5.2038451954513896</v>
      </c>
    </row>
    <row r="1645" spans="1:3">
      <c r="A1645" s="20" t="s">
        <v>516</v>
      </c>
      <c r="B1645" s="20" t="s">
        <v>241</v>
      </c>
      <c r="C1645" s="20">
        <v>-2.2987655539820402</v>
      </c>
    </row>
    <row r="1646" spans="1:3">
      <c r="A1646" s="20" t="s">
        <v>516</v>
      </c>
      <c r="B1646" s="20" t="s">
        <v>242</v>
      </c>
      <c r="C1646" s="20">
        <v>-5.6841209537263504</v>
      </c>
    </row>
    <row r="1647" spans="1:3">
      <c r="A1647" s="20" t="s">
        <v>516</v>
      </c>
      <c r="B1647" s="20" t="s">
        <v>243</v>
      </c>
      <c r="C1647" s="20">
        <v>-5.3331876611896503</v>
      </c>
    </row>
    <row r="1648" spans="1:3">
      <c r="A1648" s="20" t="s">
        <v>517</v>
      </c>
      <c r="B1648" s="20" t="s">
        <v>238</v>
      </c>
      <c r="C1648" s="20">
        <v>-4.8195119990176103</v>
      </c>
    </row>
    <row r="1649" spans="1:3">
      <c r="A1649" s="20" t="s">
        <v>517</v>
      </c>
      <c r="B1649" s="20" t="s">
        <v>239</v>
      </c>
      <c r="C1649" s="20">
        <v>-2.50477952358816</v>
      </c>
    </row>
    <row r="1650" spans="1:3">
      <c r="A1650" s="20" t="s">
        <v>517</v>
      </c>
      <c r="B1650" s="20" t="s">
        <v>240</v>
      </c>
      <c r="C1650" s="20">
        <v>-4.3499570637248697</v>
      </c>
    </row>
    <row r="1651" spans="1:3">
      <c r="A1651" s="20" t="s">
        <v>517</v>
      </c>
      <c r="B1651" s="20" t="s">
        <v>241</v>
      </c>
      <c r="C1651" s="20">
        <v>-1.7114802449734801</v>
      </c>
    </row>
    <row r="1652" spans="1:3">
      <c r="A1652" s="20" t="s">
        <v>517</v>
      </c>
      <c r="B1652" s="20" t="s">
        <v>242</v>
      </c>
      <c r="C1652" s="20">
        <v>-5.5291733950699697</v>
      </c>
    </row>
    <row r="1653" spans="1:3">
      <c r="A1653" s="20" t="s">
        <v>517</v>
      </c>
      <c r="B1653" s="20" t="s">
        <v>243</v>
      </c>
      <c r="C1653" s="20">
        <v>-3.7578391133469999</v>
      </c>
    </row>
    <row r="1654" spans="1:3">
      <c r="A1654" s="20" t="s">
        <v>518</v>
      </c>
      <c r="B1654" s="20" t="s">
        <v>238</v>
      </c>
      <c r="C1654" s="20">
        <v>-6.4597354877856699</v>
      </c>
    </row>
    <row r="1655" spans="1:3">
      <c r="A1655" s="20" t="s">
        <v>518</v>
      </c>
      <c r="B1655" s="20" t="s">
        <v>239</v>
      </c>
      <c r="C1655" s="20">
        <v>-2.7859390981563599</v>
      </c>
    </row>
    <row r="1656" spans="1:3">
      <c r="A1656" s="20" t="s">
        <v>518</v>
      </c>
      <c r="B1656" s="20" t="s">
        <v>240</v>
      </c>
      <c r="C1656" s="20">
        <v>-3.1566508551424199</v>
      </c>
    </row>
    <row r="1657" spans="1:3">
      <c r="A1657" s="20" t="s">
        <v>518</v>
      </c>
      <c r="B1657" s="20" t="s">
        <v>241</v>
      </c>
      <c r="C1657" s="20">
        <v>-2.7866152036922598</v>
      </c>
    </row>
    <row r="1658" spans="1:3">
      <c r="A1658" s="20" t="s">
        <v>518</v>
      </c>
      <c r="B1658" s="20" t="s">
        <v>242</v>
      </c>
      <c r="C1658" s="20">
        <v>-6.4762256833236602</v>
      </c>
    </row>
    <row r="1659" spans="1:3">
      <c r="A1659" s="20" t="s">
        <v>518</v>
      </c>
      <c r="B1659" s="20" t="s">
        <v>243</v>
      </c>
      <c r="C1659" s="20">
        <v>-4.4498046542849199</v>
      </c>
    </row>
    <row r="1660" spans="1:3">
      <c r="A1660" s="20" t="s">
        <v>519</v>
      </c>
      <c r="B1660" s="20" t="s">
        <v>238</v>
      </c>
      <c r="C1660" s="20">
        <v>-6.0926933803287602</v>
      </c>
    </row>
    <row r="1661" spans="1:3">
      <c r="A1661" s="20" t="s">
        <v>519</v>
      </c>
      <c r="B1661" s="20" t="s">
        <v>239</v>
      </c>
      <c r="C1661" s="20">
        <v>-3.4026113351222902</v>
      </c>
    </row>
    <row r="1662" spans="1:3">
      <c r="A1662" s="20" t="s">
        <v>519</v>
      </c>
      <c r="B1662" s="20" t="s">
        <v>240</v>
      </c>
      <c r="C1662" s="20">
        <v>-5.4549253153248003</v>
      </c>
    </row>
    <row r="1663" spans="1:3">
      <c r="A1663" s="20" t="s">
        <v>519</v>
      </c>
      <c r="B1663" s="20" t="s">
        <v>241</v>
      </c>
      <c r="C1663" s="20">
        <v>-2.8421143810923302</v>
      </c>
    </row>
    <row r="1664" spans="1:3">
      <c r="A1664" s="20" t="s">
        <v>519</v>
      </c>
      <c r="B1664" s="20" t="s">
        <v>242</v>
      </c>
      <c r="C1664" s="20">
        <v>-7.44982456838102</v>
      </c>
    </row>
    <row r="1665" spans="1:3">
      <c r="A1665" s="20" t="s">
        <v>519</v>
      </c>
      <c r="B1665" s="20" t="s">
        <v>243</v>
      </c>
      <c r="C1665" s="20">
        <v>-4.9833168245989503</v>
      </c>
    </row>
    <row r="1666" spans="1:3">
      <c r="A1666" s="20" t="s">
        <v>520</v>
      </c>
      <c r="B1666" s="20" t="s">
        <v>238</v>
      </c>
      <c r="C1666" s="20">
        <v>-8.3289462023038201</v>
      </c>
    </row>
    <row r="1667" spans="1:3">
      <c r="A1667" s="20" t="s">
        <v>520</v>
      </c>
      <c r="B1667" s="20" t="s">
        <v>239</v>
      </c>
      <c r="C1667" s="20">
        <v>-5.5009989177256502</v>
      </c>
    </row>
    <row r="1668" spans="1:3">
      <c r="A1668" s="20" t="s">
        <v>520</v>
      </c>
      <c r="B1668" s="20" t="s">
        <v>240</v>
      </c>
      <c r="C1668" s="20">
        <v>-4.6532195646534102</v>
      </c>
    </row>
    <row r="1669" spans="1:3">
      <c r="A1669" s="20" t="s">
        <v>520</v>
      </c>
      <c r="B1669" s="20" t="s">
        <v>241</v>
      </c>
      <c r="C1669" s="20">
        <v>-6.7946183938559201</v>
      </c>
    </row>
    <row r="1670" spans="1:3">
      <c r="A1670" s="20" t="s">
        <v>520</v>
      </c>
      <c r="B1670" s="20" t="s">
        <v>242</v>
      </c>
      <c r="C1670" s="20">
        <v>-6.7031776591131598</v>
      </c>
    </row>
    <row r="1671" spans="1:3">
      <c r="A1671" s="20" t="s">
        <v>520</v>
      </c>
      <c r="B1671" s="20" t="s">
        <v>243</v>
      </c>
      <c r="C1671" s="20">
        <v>-6.5931033658786404</v>
      </c>
    </row>
    <row r="1672" spans="1:3">
      <c r="A1672" s="20" t="s">
        <v>521</v>
      </c>
      <c r="B1672" s="20" t="s">
        <v>238</v>
      </c>
      <c r="C1672" s="20">
        <v>-7.8650832037373899</v>
      </c>
    </row>
    <row r="1673" spans="1:3">
      <c r="A1673" s="20" t="s">
        <v>521</v>
      </c>
      <c r="B1673" s="20" t="s">
        <v>239</v>
      </c>
      <c r="C1673" s="20">
        <v>-7.3387760156906499</v>
      </c>
    </row>
    <row r="1674" spans="1:3">
      <c r="A1674" s="20" t="s">
        <v>521</v>
      </c>
      <c r="B1674" s="20" t="s">
        <v>240</v>
      </c>
      <c r="C1674" s="20">
        <v>-5.7655013860533098</v>
      </c>
    </row>
    <row r="1675" spans="1:3">
      <c r="A1675" s="20" t="s">
        <v>521</v>
      </c>
      <c r="B1675" s="20" t="s">
        <v>241</v>
      </c>
      <c r="C1675" s="20">
        <v>-4.9095561916302</v>
      </c>
    </row>
    <row r="1676" spans="1:3">
      <c r="A1676" s="20" t="s">
        <v>521</v>
      </c>
      <c r="B1676" s="20" t="s">
        <v>242</v>
      </c>
      <c r="C1676" s="20">
        <v>-6.6766261318682796</v>
      </c>
    </row>
    <row r="1677" spans="1:3">
      <c r="A1677" s="20" t="s">
        <v>521</v>
      </c>
      <c r="B1677" s="20" t="s">
        <v>243</v>
      </c>
      <c r="C1677" s="20">
        <v>-6.7614128999813303</v>
      </c>
    </row>
    <row r="1678" spans="1:3">
      <c r="A1678" s="20" t="s">
        <v>522</v>
      </c>
      <c r="B1678" s="20" t="s">
        <v>238</v>
      </c>
      <c r="C1678" s="20">
        <v>-9.0733849898427401</v>
      </c>
    </row>
    <row r="1679" spans="1:3">
      <c r="A1679" s="20" t="s">
        <v>522</v>
      </c>
      <c r="B1679" s="20" t="s">
        <v>239</v>
      </c>
      <c r="C1679" s="20">
        <v>-6.5367107956116204</v>
      </c>
    </row>
    <row r="1680" spans="1:3">
      <c r="A1680" s="20" t="s">
        <v>522</v>
      </c>
      <c r="B1680" s="20" t="s">
        <v>240</v>
      </c>
      <c r="C1680" s="20">
        <v>-4.4078377102396704</v>
      </c>
    </row>
    <row r="1681" spans="1:3">
      <c r="A1681" s="20" t="s">
        <v>522</v>
      </c>
      <c r="B1681" s="20" t="s">
        <v>241</v>
      </c>
      <c r="C1681" s="20">
        <v>-3.9855824010071501</v>
      </c>
    </row>
    <row r="1682" spans="1:3">
      <c r="A1682" s="20" t="s">
        <v>522</v>
      </c>
      <c r="B1682" s="20" t="s">
        <v>242</v>
      </c>
      <c r="C1682" s="20">
        <v>-6.0046334572746396</v>
      </c>
    </row>
    <row r="1683" spans="1:3">
      <c r="A1683" s="20" t="s">
        <v>522</v>
      </c>
      <c r="B1683" s="20" t="s">
        <v>243</v>
      </c>
      <c r="C1683" s="20">
        <v>-6.4633307663707296</v>
      </c>
    </row>
    <row r="1684" spans="1:3">
      <c r="A1684" s="20" t="s">
        <v>523</v>
      </c>
      <c r="B1684" s="20" t="s">
        <v>238</v>
      </c>
      <c r="C1684" s="20">
        <v>-6.5049957742757103</v>
      </c>
    </row>
    <row r="1685" spans="1:3">
      <c r="A1685" s="20" t="s">
        <v>523</v>
      </c>
      <c r="B1685" s="20" t="s">
        <v>239</v>
      </c>
      <c r="C1685" s="20">
        <v>-6.2647759740501199</v>
      </c>
    </row>
    <row r="1686" spans="1:3">
      <c r="A1686" s="20" t="s">
        <v>523</v>
      </c>
      <c r="B1686" s="20" t="s">
        <v>240</v>
      </c>
      <c r="C1686" s="20">
        <v>-5.9336173371933203</v>
      </c>
    </row>
    <row r="1687" spans="1:3">
      <c r="A1687" s="20" t="s">
        <v>523</v>
      </c>
      <c r="B1687" s="20" t="s">
        <v>241</v>
      </c>
      <c r="C1687" s="20">
        <v>-8.0653135414785293</v>
      </c>
    </row>
    <row r="1688" spans="1:3">
      <c r="A1688" s="20" t="s">
        <v>523</v>
      </c>
      <c r="B1688" s="20" t="s">
        <v>242</v>
      </c>
      <c r="C1688" s="20">
        <v>-7.1834099461080498</v>
      </c>
    </row>
    <row r="1689" spans="1:3">
      <c r="A1689" s="20" t="s">
        <v>523</v>
      </c>
      <c r="B1689" s="20" t="s">
        <v>243</v>
      </c>
      <c r="C1689" s="20">
        <v>-6.7206031634041503</v>
      </c>
    </row>
    <row r="1690" spans="1:3">
      <c r="A1690" s="20" t="s">
        <v>524</v>
      </c>
      <c r="B1690" s="20" t="s">
        <v>238</v>
      </c>
      <c r="C1690" s="20">
        <v>-6.4348083577508097</v>
      </c>
    </row>
    <row r="1691" spans="1:3">
      <c r="A1691" s="20" t="s">
        <v>524</v>
      </c>
      <c r="B1691" s="20" t="s">
        <v>239</v>
      </c>
      <c r="C1691" s="20">
        <v>-9.34585245089262</v>
      </c>
    </row>
    <row r="1692" spans="1:3">
      <c r="A1692" s="20" t="s">
        <v>524</v>
      </c>
      <c r="B1692" s="20" t="s">
        <v>240</v>
      </c>
      <c r="C1692" s="20">
        <v>-7.0091880253102996</v>
      </c>
    </row>
    <row r="1693" spans="1:3">
      <c r="A1693" s="20" t="s">
        <v>524</v>
      </c>
      <c r="B1693" s="20" t="s">
        <v>241</v>
      </c>
      <c r="C1693" s="20">
        <v>-7.3480037329719696</v>
      </c>
    </row>
    <row r="1694" spans="1:3">
      <c r="A1694" s="20" t="s">
        <v>524</v>
      </c>
      <c r="B1694" s="20" t="s">
        <v>242</v>
      </c>
      <c r="C1694" s="20">
        <v>-7.9596008350010701</v>
      </c>
    </row>
    <row r="1695" spans="1:3">
      <c r="A1695" s="20" t="s">
        <v>524</v>
      </c>
      <c r="B1695" s="20" t="s">
        <v>243</v>
      </c>
      <c r="C1695" s="20">
        <v>-7.6208978813578803</v>
      </c>
    </row>
    <row r="1696" spans="1:3">
      <c r="A1696" s="20" t="s">
        <v>525</v>
      </c>
      <c r="B1696" s="20" t="s">
        <v>238</v>
      </c>
      <c r="C1696" s="20">
        <v>-8.0899449705760595</v>
      </c>
    </row>
    <row r="1697" spans="1:3">
      <c r="A1697" s="20" t="s">
        <v>525</v>
      </c>
      <c r="B1697" s="20" t="s">
        <v>239</v>
      </c>
      <c r="C1697" s="20">
        <v>-10.8608487800939</v>
      </c>
    </row>
    <row r="1698" spans="1:3">
      <c r="A1698" s="20" t="s">
        <v>525</v>
      </c>
      <c r="B1698" s="20" t="s">
        <v>240</v>
      </c>
      <c r="C1698" s="20">
        <v>-12.131166462111601</v>
      </c>
    </row>
    <row r="1699" spans="1:3">
      <c r="A1699" s="20" t="s">
        <v>525</v>
      </c>
      <c r="B1699" s="20" t="s">
        <v>241</v>
      </c>
      <c r="C1699" s="20">
        <v>-12.653008096828501</v>
      </c>
    </row>
    <row r="1700" spans="1:3">
      <c r="A1700" s="20" t="s">
        <v>525</v>
      </c>
      <c r="B1700" s="20" t="s">
        <v>242</v>
      </c>
      <c r="C1700" s="20">
        <v>-13.370530077550701</v>
      </c>
    </row>
    <row r="1701" spans="1:3">
      <c r="A1701" s="20" t="s">
        <v>525</v>
      </c>
      <c r="B1701" s="20" t="s">
        <v>243</v>
      </c>
      <c r="C1701" s="20">
        <v>-10.902611572947</v>
      </c>
    </row>
    <row r="1702" spans="1:3">
      <c r="A1702" s="20" t="s">
        <v>526</v>
      </c>
      <c r="B1702" s="20" t="s">
        <v>238</v>
      </c>
      <c r="C1702" s="20">
        <v>-12.738524144305099</v>
      </c>
    </row>
    <row r="1703" spans="1:3">
      <c r="A1703" s="20" t="s">
        <v>526</v>
      </c>
      <c r="B1703" s="20" t="s">
        <v>239</v>
      </c>
      <c r="C1703" s="20">
        <v>-16.75369903324</v>
      </c>
    </row>
    <row r="1704" spans="1:3">
      <c r="A1704" s="20" t="s">
        <v>526</v>
      </c>
      <c r="B1704" s="20" t="s">
        <v>240</v>
      </c>
      <c r="C1704" s="20">
        <v>-16.898325294018701</v>
      </c>
    </row>
    <row r="1705" spans="1:3">
      <c r="A1705" s="20" t="s">
        <v>526</v>
      </c>
      <c r="B1705" s="20" t="s">
        <v>241</v>
      </c>
      <c r="C1705" s="20">
        <v>-17.292551474599801</v>
      </c>
    </row>
    <row r="1706" spans="1:3">
      <c r="A1706" s="20" t="s">
        <v>526</v>
      </c>
      <c r="B1706" s="20" t="s">
        <v>242</v>
      </c>
      <c r="C1706" s="20">
        <v>-17.0916180778826</v>
      </c>
    </row>
    <row r="1707" spans="1:3">
      <c r="A1707" s="20" t="s">
        <v>526</v>
      </c>
      <c r="B1707" s="20" t="s">
        <v>243</v>
      </c>
      <c r="C1707" s="20">
        <v>-15.7427862879013</v>
      </c>
    </row>
    <row r="1708" spans="1:3">
      <c r="A1708" s="20" t="s">
        <v>527</v>
      </c>
      <c r="B1708" s="20" t="s">
        <v>238</v>
      </c>
      <c r="C1708" s="20">
        <v>-17.010603895478202</v>
      </c>
    </row>
    <row r="1709" spans="1:3">
      <c r="A1709" s="20" t="s">
        <v>527</v>
      </c>
      <c r="B1709" s="20" t="s">
        <v>239</v>
      </c>
      <c r="C1709" s="20">
        <v>-17.250455522241602</v>
      </c>
    </row>
    <row r="1710" spans="1:3">
      <c r="A1710" s="20" t="s">
        <v>527</v>
      </c>
      <c r="B1710" s="20" t="s">
        <v>240</v>
      </c>
      <c r="C1710" s="20">
        <v>-14.8364303692007</v>
      </c>
    </row>
    <row r="1711" spans="1:3">
      <c r="A1711" s="20" t="s">
        <v>527</v>
      </c>
      <c r="B1711" s="20" t="s">
        <v>241</v>
      </c>
      <c r="C1711" s="20">
        <v>-24.7539861504419</v>
      </c>
    </row>
    <row r="1712" spans="1:3">
      <c r="A1712" s="20" t="s">
        <v>527</v>
      </c>
      <c r="B1712" s="20" t="s">
        <v>242</v>
      </c>
      <c r="C1712" s="20">
        <v>-23.0886322584524</v>
      </c>
    </row>
    <row r="1713" spans="1:3">
      <c r="A1713" s="20" t="s">
        <v>527</v>
      </c>
      <c r="B1713" s="20" t="s">
        <v>243</v>
      </c>
      <c r="C1713" s="20">
        <v>-18.9304426750146</v>
      </c>
    </row>
    <row r="1714" spans="1:3">
      <c r="A1714" s="20" t="s">
        <v>528</v>
      </c>
      <c r="B1714" s="20" t="s">
        <v>238</v>
      </c>
      <c r="C1714" s="20">
        <v>-19.7549840811749</v>
      </c>
    </row>
    <row r="1715" spans="1:3">
      <c r="A1715" s="20" t="s">
        <v>528</v>
      </c>
      <c r="B1715" s="20" t="s">
        <v>239</v>
      </c>
      <c r="C1715" s="20">
        <v>-22.786323753947698</v>
      </c>
    </row>
    <row r="1716" spans="1:3">
      <c r="A1716" s="20" t="s">
        <v>528</v>
      </c>
      <c r="B1716" s="20" t="s">
        <v>240</v>
      </c>
      <c r="C1716" s="20">
        <v>-15.0549517952755</v>
      </c>
    </row>
    <row r="1717" spans="1:3">
      <c r="A1717" s="20" t="s">
        <v>528</v>
      </c>
      <c r="B1717" s="20" t="s">
        <v>241</v>
      </c>
      <c r="C1717" s="20">
        <v>-17.324260460523298</v>
      </c>
    </row>
    <row r="1718" spans="1:3">
      <c r="A1718" s="20" t="s">
        <v>528</v>
      </c>
      <c r="B1718" s="20" t="s">
        <v>242</v>
      </c>
      <c r="C1718" s="20">
        <v>-14.9666438794792</v>
      </c>
    </row>
    <row r="1719" spans="1:3">
      <c r="A1719" s="20" t="s">
        <v>528</v>
      </c>
      <c r="B1719" s="20" t="s">
        <v>243</v>
      </c>
      <c r="C1719" s="20">
        <v>-18.723977408151899</v>
      </c>
    </row>
    <row r="1720" spans="1:3">
      <c r="A1720" s="20" t="s">
        <v>529</v>
      </c>
      <c r="B1720" s="20" t="s">
        <v>238</v>
      </c>
      <c r="C1720" s="20">
        <v>-14.609495378123</v>
      </c>
    </row>
    <row r="1721" spans="1:3">
      <c r="A1721" s="20" t="s">
        <v>529</v>
      </c>
      <c r="B1721" s="20" t="s">
        <v>239</v>
      </c>
      <c r="C1721" s="20">
        <v>-15.0243010198633</v>
      </c>
    </row>
    <row r="1722" spans="1:3">
      <c r="A1722" s="20" t="s">
        <v>529</v>
      </c>
      <c r="B1722" s="20" t="s">
        <v>240</v>
      </c>
      <c r="C1722" s="20">
        <v>-12.7673741863026</v>
      </c>
    </row>
    <row r="1723" spans="1:3">
      <c r="A1723" s="20" t="s">
        <v>529</v>
      </c>
      <c r="B1723" s="20" t="s">
        <v>241</v>
      </c>
      <c r="C1723" s="20">
        <v>-12.9340538831419</v>
      </c>
    </row>
    <row r="1724" spans="1:3">
      <c r="A1724" s="20" t="s">
        <v>529</v>
      </c>
      <c r="B1724" s="20" t="s">
        <v>242</v>
      </c>
      <c r="C1724" s="20">
        <v>-10.4131905858687</v>
      </c>
    </row>
    <row r="1725" spans="1:3">
      <c r="A1725" s="20" t="s">
        <v>529</v>
      </c>
      <c r="B1725" s="20" t="s">
        <v>243</v>
      </c>
      <c r="C1725" s="20">
        <v>-13.553352750050299</v>
      </c>
    </row>
    <row r="1726" spans="1:3">
      <c r="A1726" s="20" t="s">
        <v>530</v>
      </c>
      <c r="B1726" s="20" t="s">
        <v>238</v>
      </c>
      <c r="C1726" s="20">
        <v>-9.9597354349250899</v>
      </c>
    </row>
    <row r="1727" spans="1:3">
      <c r="A1727" s="20" t="s">
        <v>530</v>
      </c>
      <c r="B1727" s="20" t="s">
        <v>239</v>
      </c>
      <c r="C1727" s="20">
        <v>-23.6987976377522</v>
      </c>
    </row>
    <row r="1728" spans="1:3">
      <c r="A1728" s="20" t="s">
        <v>530</v>
      </c>
      <c r="B1728" s="20" t="s">
        <v>240</v>
      </c>
      <c r="C1728" s="20">
        <v>-19.347085954022099</v>
      </c>
    </row>
    <row r="1729" spans="1:3">
      <c r="A1729" s="20" t="s">
        <v>530</v>
      </c>
      <c r="B1729" s="20" t="s">
        <v>241</v>
      </c>
      <c r="C1729" s="20">
        <v>-16.717941703530698</v>
      </c>
    </row>
    <row r="1730" spans="1:3">
      <c r="A1730" s="20" t="s">
        <v>530</v>
      </c>
      <c r="B1730" s="20" t="s">
        <v>242</v>
      </c>
      <c r="C1730" s="20">
        <v>-16.4783998063747</v>
      </c>
    </row>
    <row r="1731" spans="1:3">
      <c r="A1731" s="20" t="s">
        <v>530</v>
      </c>
      <c r="B1731" s="20" t="s">
        <v>243</v>
      </c>
      <c r="C1731" s="20">
        <v>-16.840495868604201</v>
      </c>
    </row>
    <row r="1732" spans="1:3">
      <c r="A1732" s="20" t="s">
        <v>531</v>
      </c>
      <c r="B1732" s="20" t="s">
        <v>238</v>
      </c>
      <c r="C1732" s="20">
        <v>-13.657802250649</v>
      </c>
    </row>
    <row r="1733" spans="1:3">
      <c r="A1733" s="20" t="s">
        <v>531</v>
      </c>
      <c r="B1733" s="20" t="s">
        <v>239</v>
      </c>
      <c r="C1733" s="20">
        <v>-18.448186803602599</v>
      </c>
    </row>
    <row r="1734" spans="1:3">
      <c r="A1734" s="20" t="s">
        <v>531</v>
      </c>
      <c r="B1734" s="20" t="s">
        <v>240</v>
      </c>
      <c r="C1734" s="20">
        <v>-15.007458413532699</v>
      </c>
    </row>
    <row r="1735" spans="1:3">
      <c r="A1735" s="20" t="s">
        <v>531</v>
      </c>
      <c r="B1735" s="20" t="s">
        <v>241</v>
      </c>
      <c r="C1735" s="20">
        <v>-14.1507386934246</v>
      </c>
    </row>
    <row r="1736" spans="1:3">
      <c r="A1736" s="20" t="s">
        <v>531</v>
      </c>
      <c r="B1736" s="20" t="s">
        <v>242</v>
      </c>
      <c r="C1736" s="20">
        <v>-14.5685201919703</v>
      </c>
    </row>
    <row r="1737" spans="1:3">
      <c r="A1737" s="20" t="s">
        <v>531</v>
      </c>
      <c r="B1737" s="20" t="s">
        <v>243</v>
      </c>
      <c r="C1737" s="20">
        <v>-15.267192352879899</v>
      </c>
    </row>
    <row r="1738" spans="1:3">
      <c r="A1738" s="20" t="s">
        <v>532</v>
      </c>
      <c r="B1738" s="20" t="s">
        <v>238</v>
      </c>
      <c r="C1738" s="20">
        <v>-12.307539108326401</v>
      </c>
    </row>
    <row r="1739" spans="1:3">
      <c r="A1739" s="20" t="s">
        <v>532</v>
      </c>
      <c r="B1739" s="20" t="s">
        <v>239</v>
      </c>
      <c r="C1739" s="20">
        <v>-17.6550454188434</v>
      </c>
    </row>
    <row r="1740" spans="1:3">
      <c r="A1740" s="20" t="s">
        <v>532</v>
      </c>
      <c r="B1740" s="20" t="s">
        <v>240</v>
      </c>
      <c r="C1740" s="20">
        <v>-13.3905826994226</v>
      </c>
    </row>
    <row r="1741" spans="1:3">
      <c r="A1741" s="20" t="s">
        <v>532</v>
      </c>
      <c r="B1741" s="20" t="s">
        <v>241</v>
      </c>
      <c r="C1741" s="20">
        <v>-12.778292544527201</v>
      </c>
    </row>
    <row r="1742" spans="1:3">
      <c r="A1742" s="20" t="s">
        <v>532</v>
      </c>
      <c r="B1742" s="20" t="s">
        <v>242</v>
      </c>
      <c r="C1742" s="20">
        <v>-13.1921423114712</v>
      </c>
    </row>
    <row r="1743" spans="1:3">
      <c r="A1743" s="20" t="s">
        <v>532</v>
      </c>
      <c r="B1743" s="20" t="s">
        <v>243</v>
      </c>
      <c r="C1743" s="20">
        <v>-14.009823082815901</v>
      </c>
    </row>
    <row r="1744" spans="1:3">
      <c r="A1744" s="20" t="s">
        <v>533</v>
      </c>
      <c r="B1744" s="20" t="s">
        <v>238</v>
      </c>
      <c r="C1744" s="20">
        <v>-11.546157361178199</v>
      </c>
    </row>
    <row r="1745" spans="1:3">
      <c r="A1745" s="20" t="s">
        <v>533</v>
      </c>
      <c r="B1745" s="20" t="s">
        <v>239</v>
      </c>
      <c r="C1745" s="20">
        <v>-18.803911110278602</v>
      </c>
    </row>
    <row r="1746" spans="1:3">
      <c r="A1746" s="20" t="s">
        <v>533</v>
      </c>
      <c r="B1746" s="20" t="s">
        <v>240</v>
      </c>
      <c r="C1746" s="20">
        <v>-13.778370107139001</v>
      </c>
    </row>
    <row r="1747" spans="1:3">
      <c r="A1747" s="20" t="s">
        <v>533</v>
      </c>
      <c r="B1747" s="20" t="s">
        <v>241</v>
      </c>
      <c r="C1747" s="20">
        <v>-11.8974709944615</v>
      </c>
    </row>
    <row r="1748" spans="1:3">
      <c r="A1748" s="20" t="s">
        <v>533</v>
      </c>
      <c r="B1748" s="20" t="s">
        <v>242</v>
      </c>
      <c r="C1748" s="20">
        <v>-12.9249807950983</v>
      </c>
    </row>
    <row r="1749" spans="1:3">
      <c r="A1749" s="20" t="s">
        <v>533</v>
      </c>
      <c r="B1749" s="20" t="s">
        <v>243</v>
      </c>
      <c r="C1749" s="20">
        <v>-13.9457575135665</v>
      </c>
    </row>
    <row r="1750" spans="1:3">
      <c r="A1750" s="20" t="s">
        <v>534</v>
      </c>
      <c r="B1750" s="20" t="s">
        <v>238</v>
      </c>
      <c r="C1750" s="20">
        <v>-10.5398707251301</v>
      </c>
    </row>
    <row r="1751" spans="1:3">
      <c r="A1751" s="20" t="s">
        <v>534</v>
      </c>
      <c r="B1751" s="20" t="s">
        <v>239</v>
      </c>
      <c r="C1751" s="20">
        <v>-28.424940048618701</v>
      </c>
    </row>
    <row r="1752" spans="1:3">
      <c r="A1752" s="20" t="s">
        <v>534</v>
      </c>
      <c r="B1752" s="20" t="s">
        <v>240</v>
      </c>
      <c r="C1752" s="20">
        <v>-17.930077184259201</v>
      </c>
    </row>
    <row r="1753" spans="1:3">
      <c r="A1753" s="20" t="s">
        <v>534</v>
      </c>
      <c r="B1753" s="20" t="s">
        <v>241</v>
      </c>
      <c r="C1753" s="20">
        <v>-15.133202114483201</v>
      </c>
    </row>
    <row r="1754" spans="1:3">
      <c r="A1754" s="20" t="s">
        <v>534</v>
      </c>
      <c r="B1754" s="20" t="s">
        <v>242</v>
      </c>
      <c r="C1754" s="20">
        <v>-16.660952915191402</v>
      </c>
    </row>
    <row r="1755" spans="1:3">
      <c r="A1755" s="20" t="s">
        <v>534</v>
      </c>
      <c r="B1755" s="20" t="s">
        <v>243</v>
      </c>
      <c r="C1755" s="20">
        <v>-17.7470895489014</v>
      </c>
    </row>
    <row r="1756" spans="1:3">
      <c r="A1756" s="20" t="s">
        <v>535</v>
      </c>
      <c r="B1756" s="20" t="s">
        <v>238</v>
      </c>
      <c r="C1756" s="20">
        <v>-14.2768697659103</v>
      </c>
    </row>
    <row r="1757" spans="1:3">
      <c r="A1757" s="20" t="s">
        <v>535</v>
      </c>
      <c r="B1757" s="20" t="s">
        <v>239</v>
      </c>
      <c r="C1757" s="20">
        <v>-14.850795242299901</v>
      </c>
    </row>
    <row r="1758" spans="1:3">
      <c r="A1758" s="20" t="s">
        <v>535</v>
      </c>
      <c r="B1758" s="20" t="s">
        <v>240</v>
      </c>
      <c r="C1758" s="20">
        <v>-8.0924460763607708</v>
      </c>
    </row>
    <row r="1759" spans="1:3">
      <c r="A1759" s="20" t="s">
        <v>535</v>
      </c>
      <c r="B1759" s="20" t="s">
        <v>241</v>
      </c>
      <c r="C1759" s="20">
        <v>-4.8210153390133499</v>
      </c>
    </row>
    <row r="1760" spans="1:3">
      <c r="A1760" s="20" t="s">
        <v>535</v>
      </c>
      <c r="B1760" s="20" t="s">
        <v>242</v>
      </c>
      <c r="C1760" s="20">
        <v>-8.1143197017951305</v>
      </c>
    </row>
    <row r="1761" spans="1:3">
      <c r="A1761" s="20" t="s">
        <v>535</v>
      </c>
      <c r="B1761" s="20" t="s">
        <v>243</v>
      </c>
      <c r="C1761" s="20">
        <v>-11.043775058115401</v>
      </c>
    </row>
    <row r="1762" spans="1:3">
      <c r="A1762" s="20" t="s">
        <v>536</v>
      </c>
      <c r="B1762" s="20" t="s">
        <v>238</v>
      </c>
      <c r="C1762" s="20">
        <v>-10.0901967764672</v>
      </c>
    </row>
    <row r="1763" spans="1:3">
      <c r="A1763" s="20" t="s">
        <v>536</v>
      </c>
      <c r="B1763" s="20" t="s">
        <v>239</v>
      </c>
      <c r="C1763" s="20">
        <v>-10.9013666203788</v>
      </c>
    </row>
    <row r="1764" spans="1:3">
      <c r="A1764" s="20" t="s">
        <v>536</v>
      </c>
      <c r="B1764" s="20" t="s">
        <v>240</v>
      </c>
      <c r="C1764" s="20">
        <v>-5.8781418745402396</v>
      </c>
    </row>
    <row r="1765" spans="1:3">
      <c r="A1765" s="20" t="s">
        <v>536</v>
      </c>
      <c r="B1765" s="20" t="s">
        <v>241</v>
      </c>
      <c r="C1765" s="20">
        <v>-3.22982332209377</v>
      </c>
    </row>
    <row r="1766" spans="1:3">
      <c r="A1766" s="20" t="s">
        <v>536</v>
      </c>
      <c r="B1766" s="20" t="s">
        <v>242</v>
      </c>
      <c r="C1766" s="20">
        <v>-8.2531516180966396</v>
      </c>
    </row>
    <row r="1767" spans="1:3">
      <c r="A1767" s="20" t="s">
        <v>536</v>
      </c>
      <c r="B1767" s="20" t="s">
        <v>243</v>
      </c>
      <c r="C1767" s="20">
        <v>-8.2674332362561405</v>
      </c>
    </row>
    <row r="1768" spans="1:3">
      <c r="A1768" s="20" t="s">
        <v>537</v>
      </c>
      <c r="B1768" s="20" t="s">
        <v>238</v>
      </c>
      <c r="C1768" s="20">
        <v>-7.8200437917357002</v>
      </c>
    </row>
    <row r="1769" spans="1:3">
      <c r="A1769" s="20" t="s">
        <v>537</v>
      </c>
      <c r="B1769" s="20" t="s">
        <v>239</v>
      </c>
      <c r="C1769" s="20">
        <v>-8.5337732891941798</v>
      </c>
    </row>
    <row r="1770" spans="1:3">
      <c r="A1770" s="20" t="s">
        <v>537</v>
      </c>
      <c r="B1770" s="20" t="s">
        <v>240</v>
      </c>
      <c r="C1770" s="20">
        <v>-4.82540393063812</v>
      </c>
    </row>
    <row r="1771" spans="1:3">
      <c r="A1771" s="20" t="s">
        <v>537</v>
      </c>
      <c r="B1771" s="20" t="s">
        <v>241</v>
      </c>
      <c r="C1771" s="20">
        <v>-4.7768856846057099</v>
      </c>
    </row>
    <row r="1772" spans="1:3">
      <c r="A1772" s="20" t="s">
        <v>537</v>
      </c>
      <c r="B1772" s="20" t="s">
        <v>242</v>
      </c>
      <c r="C1772" s="20">
        <v>-8.3352909862596594</v>
      </c>
    </row>
    <row r="1773" spans="1:3">
      <c r="A1773" s="20" t="s">
        <v>537</v>
      </c>
      <c r="B1773" s="20" t="s">
        <v>243</v>
      </c>
      <c r="C1773" s="20">
        <v>-7.1297050510366704</v>
      </c>
    </row>
    <row r="1774" spans="1:3">
      <c r="A1774" s="20" t="s">
        <v>538</v>
      </c>
      <c r="B1774" s="20" t="s">
        <v>238</v>
      </c>
      <c r="C1774" s="20">
        <v>-5.4281257527591</v>
      </c>
    </row>
    <row r="1775" spans="1:3">
      <c r="A1775" s="20" t="s">
        <v>538</v>
      </c>
      <c r="B1775" s="20" t="s">
        <v>239</v>
      </c>
      <c r="C1775" s="20">
        <v>-6.6947053249058097</v>
      </c>
    </row>
    <row r="1776" spans="1:3">
      <c r="A1776" s="20" t="s">
        <v>538</v>
      </c>
      <c r="B1776" s="20" t="s">
        <v>240</v>
      </c>
      <c r="C1776" s="20">
        <v>-3.9122558637136202</v>
      </c>
    </row>
    <row r="1777" spans="1:3">
      <c r="A1777" s="20" t="s">
        <v>538</v>
      </c>
      <c r="B1777" s="20" t="s">
        <v>241</v>
      </c>
      <c r="C1777" s="20">
        <v>-4.2811837392370702</v>
      </c>
    </row>
    <row r="1778" spans="1:3">
      <c r="A1778" s="20" t="s">
        <v>538</v>
      </c>
      <c r="B1778" s="20" t="s">
        <v>242</v>
      </c>
      <c r="C1778" s="20">
        <v>-6.2270171172529301</v>
      </c>
    </row>
    <row r="1779" spans="1:3">
      <c r="A1779" s="20" t="s">
        <v>538</v>
      </c>
      <c r="B1779" s="20" t="s">
        <v>243</v>
      </c>
      <c r="C1779" s="20">
        <v>-5.4490542753783204</v>
      </c>
    </row>
    <row r="1780" spans="1:3">
      <c r="A1780" s="20" t="s">
        <v>539</v>
      </c>
      <c r="B1780" s="20" t="s">
        <v>238</v>
      </c>
      <c r="C1780" s="20">
        <v>-4.0385447806517298</v>
      </c>
    </row>
    <row r="1781" spans="1:3">
      <c r="A1781" s="20" t="s">
        <v>539</v>
      </c>
      <c r="B1781" s="20" t="s">
        <v>239</v>
      </c>
      <c r="C1781" s="20">
        <v>-5.5960317457929403</v>
      </c>
    </row>
    <row r="1782" spans="1:3">
      <c r="A1782" s="20" t="s">
        <v>539</v>
      </c>
      <c r="B1782" s="20" t="s">
        <v>240</v>
      </c>
      <c r="C1782" s="20">
        <v>-3.7559551745703299</v>
      </c>
    </row>
    <row r="1783" spans="1:3">
      <c r="A1783" s="20" t="s">
        <v>539</v>
      </c>
      <c r="B1783" s="20" t="s">
        <v>241</v>
      </c>
      <c r="C1783" s="20">
        <v>-3.7895593991745602</v>
      </c>
    </row>
    <row r="1784" spans="1:3">
      <c r="A1784" s="20" t="s">
        <v>539</v>
      </c>
      <c r="B1784" s="20" t="s">
        <v>242</v>
      </c>
      <c r="C1784" s="20">
        <v>-5.3769584621884698</v>
      </c>
    </row>
    <row r="1785" spans="1:3">
      <c r="A1785" s="20" t="s">
        <v>539</v>
      </c>
      <c r="B1785" s="20" t="s">
        <v>243</v>
      </c>
      <c r="C1785" s="20">
        <v>-4.5403933026947403</v>
      </c>
    </row>
    <row r="1786" spans="1:3">
      <c r="A1786" s="20" t="s">
        <v>540</v>
      </c>
      <c r="B1786" s="20" t="s">
        <v>238</v>
      </c>
      <c r="C1786" s="20">
        <v>-4.0953454801628597</v>
      </c>
    </row>
    <row r="1787" spans="1:3">
      <c r="A1787" s="20" t="s">
        <v>540</v>
      </c>
      <c r="B1787" s="20" t="s">
        <v>239</v>
      </c>
      <c r="C1787" s="20">
        <v>-6.8916115567659499</v>
      </c>
    </row>
    <row r="1788" spans="1:3">
      <c r="A1788" s="20" t="s">
        <v>540</v>
      </c>
      <c r="B1788" s="20" t="s">
        <v>240</v>
      </c>
      <c r="C1788" s="20">
        <v>-4.8204816348941204</v>
      </c>
    </row>
    <row r="1789" spans="1:3">
      <c r="A1789" s="20" t="s">
        <v>540</v>
      </c>
      <c r="B1789" s="20" t="s">
        <v>241</v>
      </c>
      <c r="C1789" s="20">
        <v>-4.2560901666012496</v>
      </c>
    </row>
    <row r="1790" spans="1:3">
      <c r="A1790" s="20" t="s">
        <v>540</v>
      </c>
      <c r="B1790" s="20" t="s">
        <v>242</v>
      </c>
      <c r="C1790" s="20">
        <v>-5.9016220483898101</v>
      </c>
    </row>
    <row r="1791" spans="1:3">
      <c r="A1791" s="20" t="s">
        <v>540</v>
      </c>
      <c r="B1791" s="20" t="s">
        <v>243</v>
      </c>
      <c r="C1791" s="20">
        <v>-5.1903671358181001</v>
      </c>
    </row>
    <row r="1792" spans="1:3">
      <c r="A1792" s="20" t="s">
        <v>541</v>
      </c>
      <c r="B1792" s="20" t="s">
        <v>238</v>
      </c>
      <c r="C1792" s="20">
        <v>-3.8816924829955899</v>
      </c>
    </row>
    <row r="1793" spans="1:3">
      <c r="A1793" s="20" t="s">
        <v>541</v>
      </c>
      <c r="B1793" s="20" t="s">
        <v>239</v>
      </c>
      <c r="C1793" s="20">
        <v>-7.0765618218558597</v>
      </c>
    </row>
    <row r="1794" spans="1:3">
      <c r="A1794" s="20" t="s">
        <v>541</v>
      </c>
      <c r="B1794" s="20" t="s">
        <v>240</v>
      </c>
      <c r="C1794" s="20">
        <v>-5.2190129756876003</v>
      </c>
    </row>
    <row r="1795" spans="1:3">
      <c r="A1795" s="20" t="s">
        <v>541</v>
      </c>
      <c r="B1795" s="20" t="s">
        <v>241</v>
      </c>
      <c r="C1795" s="20">
        <v>-6.3197424624112202</v>
      </c>
    </row>
    <row r="1796" spans="1:3">
      <c r="A1796" s="20" t="s">
        <v>541</v>
      </c>
      <c r="B1796" s="20" t="s">
        <v>242</v>
      </c>
      <c r="C1796" s="20">
        <v>-5.6758840959482004</v>
      </c>
    </row>
    <row r="1797" spans="1:3">
      <c r="A1797" s="20" t="s">
        <v>541</v>
      </c>
      <c r="B1797" s="20" t="s">
        <v>243</v>
      </c>
      <c r="C1797" s="20">
        <v>-5.5434303296864398</v>
      </c>
    </row>
    <row r="1798" spans="1:3">
      <c r="A1798" s="20" t="s">
        <v>542</v>
      </c>
      <c r="B1798" s="20" t="s">
        <v>238</v>
      </c>
      <c r="C1798" s="20">
        <v>-3.2077415219366099</v>
      </c>
    </row>
    <row r="1799" spans="1:3">
      <c r="A1799" s="20" t="s">
        <v>542</v>
      </c>
      <c r="B1799" s="20" t="s">
        <v>239</v>
      </c>
      <c r="C1799" s="20">
        <v>-8.2632110976015802</v>
      </c>
    </row>
    <row r="1800" spans="1:3">
      <c r="A1800" s="20" t="s">
        <v>542</v>
      </c>
      <c r="B1800" s="20" t="s">
        <v>240</v>
      </c>
      <c r="C1800" s="20">
        <v>-3.3686750438714199</v>
      </c>
    </row>
    <row r="1801" spans="1:3">
      <c r="A1801" s="20" t="s">
        <v>542</v>
      </c>
      <c r="B1801" s="20" t="s">
        <v>241</v>
      </c>
      <c r="C1801" s="20">
        <v>-0.98429444055639004</v>
      </c>
    </row>
    <row r="1802" spans="1:3">
      <c r="A1802" s="20" t="s">
        <v>542</v>
      </c>
      <c r="B1802" s="20" t="s">
        <v>242</v>
      </c>
      <c r="C1802" s="20">
        <v>-4.9327277106276304</v>
      </c>
    </row>
    <row r="1803" spans="1:3">
      <c r="A1803" s="20" t="s">
        <v>542</v>
      </c>
      <c r="B1803" s="20" t="s">
        <v>243</v>
      </c>
      <c r="C1803" s="20">
        <v>-4.3760643600890798</v>
      </c>
    </row>
    <row r="1804" spans="1:3">
      <c r="A1804" s="20" t="s">
        <v>543</v>
      </c>
      <c r="B1804" s="20" t="s">
        <v>238</v>
      </c>
      <c r="C1804" s="20">
        <v>-6.3649823596194999</v>
      </c>
    </row>
    <row r="1805" spans="1:3">
      <c r="A1805" s="20" t="s">
        <v>543</v>
      </c>
      <c r="B1805" s="20" t="s">
        <v>239</v>
      </c>
      <c r="C1805" s="20">
        <v>-8.71061657442546</v>
      </c>
    </row>
    <row r="1806" spans="1:3">
      <c r="A1806" s="20" t="s">
        <v>543</v>
      </c>
      <c r="B1806" s="20" t="s">
        <v>240</v>
      </c>
      <c r="C1806" s="20">
        <v>-1.7208787345563199</v>
      </c>
    </row>
    <row r="1807" spans="1:3">
      <c r="A1807" s="20" t="s">
        <v>543</v>
      </c>
      <c r="B1807" s="20" t="s">
        <v>241</v>
      </c>
      <c r="C1807" s="20">
        <v>-0.29280134988682599</v>
      </c>
    </row>
    <row r="1808" spans="1:3">
      <c r="A1808" s="20" t="s">
        <v>543</v>
      </c>
      <c r="B1808" s="20" t="s">
        <v>242</v>
      </c>
      <c r="C1808" s="20">
        <v>-5.5129100797058603</v>
      </c>
    </row>
    <row r="1809" spans="1:3">
      <c r="A1809" s="20" t="s">
        <v>543</v>
      </c>
      <c r="B1809" s="20" t="s">
        <v>243</v>
      </c>
      <c r="C1809" s="20">
        <v>-5.1378350922230904</v>
      </c>
    </row>
    <row r="1810" spans="1:3">
      <c r="A1810" s="20" t="s">
        <v>544</v>
      </c>
      <c r="B1810" s="20" t="s">
        <v>238</v>
      </c>
      <c r="C1810" s="20">
        <v>-6.5489434916655496</v>
      </c>
    </row>
    <row r="1811" spans="1:3">
      <c r="A1811" s="20" t="s">
        <v>544</v>
      </c>
      <c r="B1811" s="20" t="s">
        <v>239</v>
      </c>
      <c r="C1811" s="20">
        <v>-7.0742121096807304</v>
      </c>
    </row>
    <row r="1812" spans="1:3">
      <c r="A1812" s="20" t="s">
        <v>544</v>
      </c>
      <c r="B1812" s="20" t="s">
        <v>240</v>
      </c>
      <c r="C1812" s="20">
        <v>-4.6482379969996197</v>
      </c>
    </row>
    <row r="1813" spans="1:3">
      <c r="A1813" s="20" t="s">
        <v>544</v>
      </c>
      <c r="B1813" s="20" t="s">
        <v>241</v>
      </c>
      <c r="C1813" s="20">
        <v>-5.1456579331877199</v>
      </c>
    </row>
    <row r="1814" spans="1:3">
      <c r="A1814" s="20" t="s">
        <v>544</v>
      </c>
      <c r="B1814" s="20" t="s">
        <v>242</v>
      </c>
      <c r="C1814" s="20">
        <v>-9.3737378062684709</v>
      </c>
    </row>
    <row r="1815" spans="1:3">
      <c r="A1815" s="20" t="s">
        <v>544</v>
      </c>
      <c r="B1815" s="20" t="s">
        <v>243</v>
      </c>
      <c r="C1815" s="20">
        <v>-6.5811426726638498</v>
      </c>
    </row>
    <row r="1816" spans="1:3">
      <c r="A1816" s="20" t="s">
        <v>545</v>
      </c>
      <c r="B1816" s="20" t="s">
        <v>238</v>
      </c>
      <c r="C1816" s="20">
        <v>-5.4328037586096896</v>
      </c>
    </row>
    <row r="1817" spans="1:3">
      <c r="A1817" s="20" t="s">
        <v>545</v>
      </c>
      <c r="B1817" s="20" t="s">
        <v>239</v>
      </c>
      <c r="C1817" s="20">
        <v>-5.3162070932756897</v>
      </c>
    </row>
    <row r="1818" spans="1:3">
      <c r="A1818" s="20" t="s">
        <v>545</v>
      </c>
      <c r="B1818" s="20" t="s">
        <v>240</v>
      </c>
      <c r="C1818" s="20">
        <v>-5.86988206920803</v>
      </c>
    </row>
    <row r="1819" spans="1:3">
      <c r="A1819" s="20" t="s">
        <v>545</v>
      </c>
      <c r="B1819" s="20" t="s">
        <v>241</v>
      </c>
      <c r="C1819" s="20">
        <v>-5.8160994762862703</v>
      </c>
    </row>
    <row r="1820" spans="1:3">
      <c r="A1820" s="20" t="s">
        <v>545</v>
      </c>
      <c r="B1820" s="20" t="s">
        <v>242</v>
      </c>
      <c r="C1820" s="20">
        <v>-5.8613183461187504</v>
      </c>
    </row>
    <row r="1821" spans="1:3">
      <c r="A1821" s="20" t="s">
        <v>545</v>
      </c>
      <c r="B1821" s="20" t="s">
        <v>243</v>
      </c>
      <c r="C1821" s="20">
        <v>-5.5937695095296203</v>
      </c>
    </row>
    <row r="1822" spans="1:3">
      <c r="A1822" s="20" t="s">
        <v>546</v>
      </c>
      <c r="B1822" s="20" t="s">
        <v>238</v>
      </c>
      <c r="C1822" s="20">
        <v>-3.6159110059497199</v>
      </c>
    </row>
    <row r="1823" spans="1:3">
      <c r="A1823" s="20" t="s">
        <v>546</v>
      </c>
      <c r="B1823" s="20" t="s">
        <v>239</v>
      </c>
      <c r="C1823" s="20">
        <v>-4.09166938093224</v>
      </c>
    </row>
    <row r="1824" spans="1:3">
      <c r="A1824" s="20" t="s">
        <v>546</v>
      </c>
      <c r="B1824" s="20" t="s">
        <v>240</v>
      </c>
      <c r="C1824" s="20">
        <v>-3.7688783670791901</v>
      </c>
    </row>
    <row r="1825" spans="1:3">
      <c r="A1825" s="20" t="s">
        <v>546</v>
      </c>
      <c r="B1825" s="20" t="s">
        <v>241</v>
      </c>
      <c r="C1825" s="20">
        <v>-4.0532940713855101</v>
      </c>
    </row>
    <row r="1826" spans="1:3">
      <c r="A1826" s="20" t="s">
        <v>546</v>
      </c>
      <c r="B1826" s="20" t="s">
        <v>242</v>
      </c>
      <c r="C1826" s="20">
        <v>-5.1587227228889496</v>
      </c>
    </row>
    <row r="1827" spans="1:3">
      <c r="A1827" s="20" t="s">
        <v>546</v>
      </c>
      <c r="B1827" s="20" t="s">
        <v>243</v>
      </c>
      <c r="C1827" s="20">
        <v>-4.05504889281967</v>
      </c>
    </row>
    <row r="1828" spans="1:3">
      <c r="A1828" s="20" t="s">
        <v>547</v>
      </c>
      <c r="B1828" s="20" t="s">
        <v>238</v>
      </c>
      <c r="C1828" s="20">
        <v>-2.8119732456165201</v>
      </c>
    </row>
    <row r="1829" spans="1:3">
      <c r="A1829" s="20" t="s">
        <v>547</v>
      </c>
      <c r="B1829" s="20" t="s">
        <v>239</v>
      </c>
      <c r="C1829" s="20">
        <v>-4.6271377411722003</v>
      </c>
    </row>
    <row r="1830" spans="1:3">
      <c r="A1830" s="20" t="s">
        <v>547</v>
      </c>
      <c r="B1830" s="20" t="s">
        <v>240</v>
      </c>
      <c r="C1830" s="20">
        <v>-4.0837258960191001</v>
      </c>
    </row>
    <row r="1831" spans="1:3">
      <c r="A1831" s="20" t="s">
        <v>547</v>
      </c>
      <c r="B1831" s="20" t="s">
        <v>241</v>
      </c>
      <c r="C1831" s="20">
        <v>-4.2017714112802897</v>
      </c>
    </row>
    <row r="1832" spans="1:3">
      <c r="A1832" s="20" t="s">
        <v>547</v>
      </c>
      <c r="B1832" s="20" t="s">
        <v>242</v>
      </c>
      <c r="C1832" s="20">
        <v>-6.6044112097739003</v>
      </c>
    </row>
    <row r="1833" spans="1:3">
      <c r="A1833" s="20" t="s">
        <v>547</v>
      </c>
      <c r="B1833" s="20" t="s">
        <v>243</v>
      </c>
      <c r="C1833" s="20">
        <v>-4.2359251950727304</v>
      </c>
    </row>
    <row r="1834" spans="1:3">
      <c r="A1834" s="20" t="s">
        <v>548</v>
      </c>
      <c r="B1834" s="20" t="s">
        <v>238</v>
      </c>
      <c r="C1834" s="20">
        <v>-3.5273142736465499</v>
      </c>
    </row>
    <row r="1835" spans="1:3">
      <c r="A1835" s="20" t="s">
        <v>548</v>
      </c>
      <c r="B1835" s="20" t="s">
        <v>239</v>
      </c>
      <c r="C1835" s="20">
        <v>-4.5437140019353697</v>
      </c>
    </row>
    <row r="1836" spans="1:3">
      <c r="A1836" s="20" t="s">
        <v>548</v>
      </c>
      <c r="B1836" s="20" t="s">
        <v>240</v>
      </c>
      <c r="C1836" s="20">
        <v>-3.7363901940195601</v>
      </c>
    </row>
    <row r="1837" spans="1:3">
      <c r="A1837" s="20" t="s">
        <v>548</v>
      </c>
      <c r="B1837" s="20" t="s">
        <v>241</v>
      </c>
      <c r="C1837" s="20">
        <v>-2.3399218845897201</v>
      </c>
    </row>
    <row r="1838" spans="1:3">
      <c r="A1838" s="20" t="s">
        <v>548</v>
      </c>
      <c r="B1838" s="20" t="s">
        <v>242</v>
      </c>
      <c r="C1838" s="20">
        <v>-7.3722244199661899</v>
      </c>
    </row>
    <row r="1839" spans="1:3">
      <c r="A1839" s="20" t="s">
        <v>548</v>
      </c>
      <c r="B1839" s="20" t="s">
        <v>243</v>
      </c>
      <c r="C1839" s="20">
        <v>-4.1747217756019603</v>
      </c>
    </row>
    <row r="1840" spans="1:3">
      <c r="A1840" s="20" t="s">
        <v>549</v>
      </c>
      <c r="B1840" s="20" t="s">
        <v>238</v>
      </c>
      <c r="C1840" s="20">
        <v>-9.0053304925400308</v>
      </c>
    </row>
    <row r="1841" spans="1:3">
      <c r="A1841" s="20" t="s">
        <v>549</v>
      </c>
      <c r="B1841" s="20" t="s">
        <v>239</v>
      </c>
      <c r="C1841" s="20">
        <v>-5.9902216602099996</v>
      </c>
    </row>
    <row r="1842" spans="1:3">
      <c r="A1842" s="20" t="s">
        <v>549</v>
      </c>
      <c r="B1842" s="20" t="s">
        <v>240</v>
      </c>
      <c r="C1842" s="20">
        <v>-3.3335474562487502</v>
      </c>
    </row>
    <row r="1843" spans="1:3">
      <c r="A1843" s="20" t="s">
        <v>549</v>
      </c>
      <c r="B1843" s="20" t="s">
        <v>241</v>
      </c>
      <c r="C1843" s="20">
        <v>-1.91334297383503</v>
      </c>
    </row>
    <row r="1844" spans="1:3">
      <c r="A1844" s="20" t="s">
        <v>549</v>
      </c>
      <c r="B1844" s="20" t="s">
        <v>242</v>
      </c>
      <c r="C1844" s="20">
        <v>-5.6816675128957899</v>
      </c>
    </row>
    <row r="1845" spans="1:3">
      <c r="A1845" s="20" t="s">
        <v>549</v>
      </c>
      <c r="B1845" s="20" t="s">
        <v>243</v>
      </c>
      <c r="C1845" s="20">
        <v>-5.75771948734943</v>
      </c>
    </row>
    <row r="1846" spans="1:3">
      <c r="A1846" s="20" t="s">
        <v>550</v>
      </c>
      <c r="B1846" s="20" t="s">
        <v>238</v>
      </c>
      <c r="C1846" s="20">
        <v>-6.8998534471131796</v>
      </c>
    </row>
    <row r="1847" spans="1:3">
      <c r="A1847" s="20" t="s">
        <v>550</v>
      </c>
      <c r="B1847" s="20" t="s">
        <v>239</v>
      </c>
      <c r="C1847" s="20">
        <v>-7.1839594229990498</v>
      </c>
    </row>
    <row r="1848" spans="1:3">
      <c r="A1848" s="20" t="s">
        <v>550</v>
      </c>
      <c r="B1848" s="20" t="s">
        <v>240</v>
      </c>
      <c r="C1848" s="20">
        <v>-3.0889509262550199</v>
      </c>
    </row>
    <row r="1849" spans="1:3">
      <c r="A1849" s="20" t="s">
        <v>550</v>
      </c>
      <c r="B1849" s="20" t="s">
        <v>241</v>
      </c>
      <c r="C1849" s="20">
        <v>-0.50934722723467096</v>
      </c>
    </row>
    <row r="1850" spans="1:3">
      <c r="A1850" s="20" t="s">
        <v>550</v>
      </c>
      <c r="B1850" s="20" t="s">
        <v>242</v>
      </c>
      <c r="C1850" s="20">
        <v>-6.1034852252010596</v>
      </c>
    </row>
    <row r="1851" spans="1:3">
      <c r="A1851" s="20" t="s">
        <v>550</v>
      </c>
      <c r="B1851" s="20" t="s">
        <v>243</v>
      </c>
      <c r="C1851" s="20">
        <v>-5.2339019211175701</v>
      </c>
    </row>
    <row r="1852" spans="1:3">
      <c r="A1852" s="20" t="s">
        <v>551</v>
      </c>
      <c r="B1852" s="20" t="s">
        <v>238</v>
      </c>
      <c r="C1852" s="20">
        <v>-5.7428653752176801</v>
      </c>
    </row>
    <row r="1853" spans="1:3">
      <c r="A1853" s="20" t="s">
        <v>551</v>
      </c>
      <c r="B1853" s="20" t="s">
        <v>239</v>
      </c>
      <c r="C1853" s="20">
        <v>-4.8107583831299401</v>
      </c>
    </row>
    <row r="1854" spans="1:3">
      <c r="A1854" s="20" t="s">
        <v>551</v>
      </c>
      <c r="B1854" s="20" t="s">
        <v>240</v>
      </c>
      <c r="C1854" s="20">
        <v>-3.2881172974201598</v>
      </c>
    </row>
    <row r="1855" spans="1:3">
      <c r="A1855" s="20" t="s">
        <v>551</v>
      </c>
      <c r="B1855" s="20" t="s">
        <v>241</v>
      </c>
      <c r="C1855" s="20">
        <v>-4.3086710161700399</v>
      </c>
    </row>
    <row r="1856" spans="1:3">
      <c r="A1856" s="20" t="s">
        <v>551</v>
      </c>
      <c r="B1856" s="20" t="s">
        <v>242</v>
      </c>
      <c r="C1856" s="20">
        <v>-9.2319407217032907</v>
      </c>
    </row>
    <row r="1857" spans="1:3">
      <c r="A1857" s="20" t="s">
        <v>551</v>
      </c>
      <c r="B1857" s="20" t="s">
        <v>243</v>
      </c>
      <c r="C1857" s="20">
        <v>-5.4216456273714799</v>
      </c>
    </row>
    <row r="1858" spans="1:3">
      <c r="A1858" s="20" t="s">
        <v>552</v>
      </c>
      <c r="B1858" s="20" t="s">
        <v>238</v>
      </c>
      <c r="C1858" s="20">
        <v>-5.8076822300847804</v>
      </c>
    </row>
    <row r="1859" spans="1:3">
      <c r="A1859" s="20" t="s">
        <v>552</v>
      </c>
      <c r="B1859" s="20" t="s">
        <v>239</v>
      </c>
      <c r="C1859" s="20">
        <v>-6.95799977214131</v>
      </c>
    </row>
    <row r="1860" spans="1:3">
      <c r="A1860" s="20" t="s">
        <v>552</v>
      </c>
      <c r="B1860" s="20" t="s">
        <v>240</v>
      </c>
      <c r="C1860" s="20">
        <v>-6.6063734733098496</v>
      </c>
    </row>
    <row r="1861" spans="1:3">
      <c r="A1861" s="20" t="s">
        <v>552</v>
      </c>
      <c r="B1861" s="20" t="s">
        <v>241</v>
      </c>
      <c r="C1861" s="20">
        <v>-6.0867686046149103</v>
      </c>
    </row>
    <row r="1862" spans="1:3">
      <c r="A1862" s="20" t="s">
        <v>552</v>
      </c>
      <c r="B1862" s="20" t="s">
        <v>242</v>
      </c>
      <c r="C1862" s="20">
        <v>-8.9416966722355191</v>
      </c>
    </row>
    <row r="1863" spans="1:3">
      <c r="A1863" s="20" t="s">
        <v>552</v>
      </c>
      <c r="B1863" s="20" t="s">
        <v>243</v>
      </c>
      <c r="C1863" s="20">
        <v>-6.7152955904712401</v>
      </c>
    </row>
    <row r="1864" spans="1:3">
      <c r="A1864" s="20" t="s">
        <v>553</v>
      </c>
      <c r="B1864" s="20" t="s">
        <v>238</v>
      </c>
      <c r="C1864" s="20">
        <v>-7.0413953734462797</v>
      </c>
    </row>
    <row r="1865" spans="1:3">
      <c r="A1865" s="20" t="s">
        <v>553</v>
      </c>
      <c r="B1865" s="20" t="s">
        <v>239</v>
      </c>
      <c r="C1865" s="20">
        <v>-7.1663433725435599</v>
      </c>
    </row>
    <row r="1866" spans="1:3">
      <c r="A1866" s="20" t="s">
        <v>553</v>
      </c>
      <c r="B1866" s="20" t="s">
        <v>240</v>
      </c>
      <c r="C1866" s="20">
        <v>-6.9737601542142196</v>
      </c>
    </row>
    <row r="1867" spans="1:3">
      <c r="A1867" s="20" t="s">
        <v>553</v>
      </c>
      <c r="B1867" s="20" t="s">
        <v>241</v>
      </c>
      <c r="C1867" s="20">
        <v>-6.0052009615319903</v>
      </c>
    </row>
    <row r="1868" spans="1:3">
      <c r="A1868" s="20" t="s">
        <v>553</v>
      </c>
      <c r="B1868" s="20" t="s">
        <v>242</v>
      </c>
      <c r="C1868" s="20">
        <v>-6.0669175879869099</v>
      </c>
    </row>
    <row r="1869" spans="1:3">
      <c r="A1869" s="20" t="s">
        <v>553</v>
      </c>
      <c r="B1869" s="20" t="s">
        <v>243</v>
      </c>
      <c r="C1869" s="20">
        <v>-6.7479584913840496</v>
      </c>
    </row>
    <row r="1870" spans="1:3">
      <c r="A1870" s="20" t="s">
        <v>554</v>
      </c>
      <c r="B1870" s="20" t="s">
        <v>238</v>
      </c>
      <c r="C1870" s="20">
        <v>-4.2808753149429801</v>
      </c>
    </row>
    <row r="1871" spans="1:3">
      <c r="A1871" s="20" t="s">
        <v>554</v>
      </c>
      <c r="B1871" s="20" t="s">
        <v>239</v>
      </c>
      <c r="C1871" s="20">
        <v>-4.9815734122394399</v>
      </c>
    </row>
    <row r="1872" spans="1:3">
      <c r="A1872" s="20" t="s">
        <v>554</v>
      </c>
      <c r="B1872" s="20" t="s">
        <v>240</v>
      </c>
      <c r="C1872" s="20">
        <v>-4.4472050639910004</v>
      </c>
    </row>
    <row r="1873" spans="1:3">
      <c r="A1873" s="20" t="s">
        <v>554</v>
      </c>
      <c r="B1873" s="20" t="s">
        <v>241</v>
      </c>
      <c r="C1873" s="20">
        <v>-2.7115860967397798</v>
      </c>
    </row>
    <row r="1874" spans="1:3">
      <c r="A1874" s="20" t="s">
        <v>554</v>
      </c>
      <c r="B1874" s="20" t="s">
        <v>242</v>
      </c>
      <c r="C1874" s="20">
        <v>-5.85684331517293</v>
      </c>
    </row>
    <row r="1875" spans="1:3">
      <c r="A1875" s="20" t="s">
        <v>554</v>
      </c>
      <c r="B1875" s="20" t="s">
        <v>243</v>
      </c>
      <c r="C1875" s="20">
        <v>-4.4485867246695996</v>
      </c>
    </row>
    <row r="1876" spans="1:3">
      <c r="A1876" s="20" t="s">
        <v>555</v>
      </c>
      <c r="B1876" s="20" t="s">
        <v>238</v>
      </c>
      <c r="C1876" s="20">
        <v>-4.5063546548709299</v>
      </c>
    </row>
    <row r="1877" spans="1:3">
      <c r="A1877" s="20" t="s">
        <v>555</v>
      </c>
      <c r="B1877" s="20" t="s">
        <v>239</v>
      </c>
      <c r="C1877" s="20">
        <v>-3.7847174365539402</v>
      </c>
    </row>
    <row r="1878" spans="1:3">
      <c r="A1878" s="20" t="s">
        <v>555</v>
      </c>
      <c r="B1878" s="20" t="s">
        <v>240</v>
      </c>
      <c r="C1878" s="20">
        <v>-5.4290638057455096</v>
      </c>
    </row>
    <row r="1879" spans="1:3">
      <c r="A1879" s="20" t="s">
        <v>555</v>
      </c>
      <c r="B1879" s="20" t="s">
        <v>241</v>
      </c>
      <c r="C1879" s="20">
        <v>-5.1104429842406001</v>
      </c>
    </row>
    <row r="1880" spans="1:3">
      <c r="A1880" s="20" t="s">
        <v>555</v>
      </c>
      <c r="B1880" s="20" t="s">
        <v>242</v>
      </c>
      <c r="C1880" s="20">
        <v>-6.1216567123086501</v>
      </c>
    </row>
    <row r="1881" spans="1:3">
      <c r="A1881" s="20" t="s">
        <v>555</v>
      </c>
      <c r="B1881" s="20" t="s">
        <v>243</v>
      </c>
      <c r="C1881" s="20">
        <v>-4.7967533730655099</v>
      </c>
    </row>
    <row r="1882" spans="1:3">
      <c r="A1882" s="20" t="s">
        <v>556</v>
      </c>
      <c r="B1882" s="20" t="s">
        <v>238</v>
      </c>
      <c r="C1882" s="20">
        <v>-4.8131504816709496</v>
      </c>
    </row>
    <row r="1883" spans="1:3">
      <c r="A1883" s="20" t="s">
        <v>556</v>
      </c>
      <c r="B1883" s="20" t="s">
        <v>239</v>
      </c>
      <c r="C1883" s="20">
        <v>-8.0144084237330695</v>
      </c>
    </row>
    <row r="1884" spans="1:3">
      <c r="A1884" s="20" t="s">
        <v>556</v>
      </c>
      <c r="B1884" s="20" t="s">
        <v>240</v>
      </c>
      <c r="C1884" s="20">
        <v>-5.1234135572245396</v>
      </c>
    </row>
    <row r="1885" spans="1:3">
      <c r="A1885" s="20" t="s">
        <v>556</v>
      </c>
      <c r="B1885" s="20" t="s">
        <v>241</v>
      </c>
      <c r="C1885" s="20">
        <v>-1.5591007557772301</v>
      </c>
    </row>
    <row r="1886" spans="1:3">
      <c r="A1886" s="20" t="s">
        <v>556</v>
      </c>
      <c r="B1886" s="20" t="s">
        <v>242</v>
      </c>
      <c r="C1886" s="20">
        <v>-3.5080022358271798</v>
      </c>
    </row>
    <row r="1887" spans="1:3">
      <c r="A1887" s="20" t="s">
        <v>556</v>
      </c>
      <c r="B1887" s="20" t="s">
        <v>243</v>
      </c>
      <c r="C1887" s="20">
        <v>-4.9260359255368797</v>
      </c>
    </row>
    <row r="1888" spans="1:3">
      <c r="A1888" s="20" t="s">
        <v>557</v>
      </c>
      <c r="B1888" s="20" t="s">
        <v>238</v>
      </c>
      <c r="C1888" s="20">
        <v>-4.7394860576403204</v>
      </c>
    </row>
    <row r="1889" spans="1:3">
      <c r="A1889" s="20" t="s">
        <v>557</v>
      </c>
      <c r="B1889" s="20" t="s">
        <v>239</v>
      </c>
      <c r="C1889" s="20">
        <v>-5.6431738603146</v>
      </c>
    </row>
    <row r="1890" spans="1:3">
      <c r="A1890" s="20" t="s">
        <v>557</v>
      </c>
      <c r="B1890" s="20" t="s">
        <v>240</v>
      </c>
      <c r="C1890" s="20">
        <v>-2.1324161013719301</v>
      </c>
    </row>
    <row r="1891" spans="1:3">
      <c r="A1891" s="20" t="s">
        <v>557</v>
      </c>
      <c r="B1891" s="20" t="s">
        <v>241</v>
      </c>
      <c r="C1891" s="20">
        <v>-2.2295283728775499</v>
      </c>
    </row>
    <row r="1892" spans="1:3">
      <c r="A1892" s="20" t="s">
        <v>557</v>
      </c>
      <c r="B1892" s="20" t="s">
        <v>242</v>
      </c>
      <c r="C1892" s="20">
        <v>-6.3981776489251203</v>
      </c>
    </row>
    <row r="1893" spans="1:3">
      <c r="A1893" s="20" t="s">
        <v>557</v>
      </c>
      <c r="B1893" s="20" t="s">
        <v>243</v>
      </c>
      <c r="C1893" s="20">
        <v>-4.4087765492883202</v>
      </c>
    </row>
    <row r="1894" spans="1:3">
      <c r="A1894" s="20" t="s">
        <v>558</v>
      </c>
      <c r="B1894" s="20" t="s">
        <v>238</v>
      </c>
      <c r="C1894" s="20">
        <v>-5.9682443772118301</v>
      </c>
    </row>
    <row r="1895" spans="1:3">
      <c r="A1895" s="20" t="s">
        <v>558</v>
      </c>
      <c r="B1895" s="20" t="s">
        <v>239</v>
      </c>
      <c r="C1895" s="20">
        <v>-5.2605742369591297</v>
      </c>
    </row>
    <row r="1896" spans="1:3">
      <c r="A1896" s="20" t="s">
        <v>558</v>
      </c>
      <c r="B1896" s="20" t="s">
        <v>240</v>
      </c>
      <c r="C1896" s="20">
        <v>-5.8697209362767602</v>
      </c>
    </row>
    <row r="1897" spans="1:3">
      <c r="A1897" s="20" t="s">
        <v>558</v>
      </c>
      <c r="B1897" s="20" t="s">
        <v>241</v>
      </c>
      <c r="C1897" s="20">
        <v>-4.9228498464592496</v>
      </c>
    </row>
    <row r="1898" spans="1:3">
      <c r="A1898" s="20" t="s">
        <v>558</v>
      </c>
      <c r="B1898" s="20" t="s">
        <v>242</v>
      </c>
      <c r="C1898" s="20">
        <v>-7.5615947044696599</v>
      </c>
    </row>
    <row r="1899" spans="1:3">
      <c r="A1899" s="20" t="s">
        <v>558</v>
      </c>
      <c r="B1899" s="20" t="s">
        <v>243</v>
      </c>
      <c r="C1899" s="20">
        <v>-5.8350900079452996</v>
      </c>
    </row>
    <row r="1900" spans="1:3">
      <c r="A1900" s="20" t="s">
        <v>559</v>
      </c>
      <c r="B1900" s="20" t="s">
        <v>238</v>
      </c>
      <c r="C1900" s="20">
        <v>-4.8704849225320901</v>
      </c>
    </row>
    <row r="1901" spans="1:3">
      <c r="A1901" s="20" t="s">
        <v>559</v>
      </c>
      <c r="B1901" s="20" t="s">
        <v>239</v>
      </c>
      <c r="C1901" s="20">
        <v>-5.0236989794783202</v>
      </c>
    </row>
    <row r="1902" spans="1:3">
      <c r="A1902" s="20" t="s">
        <v>559</v>
      </c>
      <c r="B1902" s="20" t="s">
        <v>240</v>
      </c>
      <c r="C1902" s="20">
        <v>-3.5881796451214698</v>
      </c>
    </row>
    <row r="1903" spans="1:3">
      <c r="A1903" s="20" t="s">
        <v>559</v>
      </c>
      <c r="B1903" s="20" t="s">
        <v>241</v>
      </c>
      <c r="C1903" s="20">
        <v>-3.55597275694709</v>
      </c>
    </row>
    <row r="1904" spans="1:3">
      <c r="A1904" s="20" t="s">
        <v>559</v>
      </c>
      <c r="B1904" s="20" t="s">
        <v>242</v>
      </c>
      <c r="C1904" s="20">
        <v>-6.8635336691096702</v>
      </c>
    </row>
    <row r="1905" spans="1:3">
      <c r="A1905" s="20" t="s">
        <v>559</v>
      </c>
      <c r="B1905" s="20" t="s">
        <v>243</v>
      </c>
      <c r="C1905" s="20">
        <v>-4.7933531650913297</v>
      </c>
    </row>
    <row r="1906" spans="1:3">
      <c r="A1906" s="20" t="s">
        <v>560</v>
      </c>
      <c r="B1906" s="20" t="s">
        <v>238</v>
      </c>
      <c r="C1906" s="20">
        <v>-5.63621533050246</v>
      </c>
    </row>
    <row r="1907" spans="1:3">
      <c r="A1907" s="20" t="s">
        <v>560</v>
      </c>
      <c r="B1907" s="20" t="s">
        <v>239</v>
      </c>
      <c r="C1907" s="20">
        <v>-6.1269484644747498</v>
      </c>
    </row>
    <row r="1908" spans="1:3">
      <c r="A1908" s="20" t="s">
        <v>560</v>
      </c>
      <c r="B1908" s="20" t="s">
        <v>240</v>
      </c>
      <c r="C1908" s="20">
        <v>-5.6375076304421601</v>
      </c>
    </row>
    <row r="1909" spans="1:3">
      <c r="A1909" s="20" t="s">
        <v>560</v>
      </c>
      <c r="B1909" s="20" t="s">
        <v>241</v>
      </c>
      <c r="C1909" s="20">
        <v>-5.6517887486176202</v>
      </c>
    </row>
    <row r="1910" spans="1:3">
      <c r="A1910" s="20" t="s">
        <v>560</v>
      </c>
      <c r="B1910" s="20" t="s">
        <v>242</v>
      </c>
      <c r="C1910" s="20">
        <v>-6.9719690870418596</v>
      </c>
    </row>
    <row r="1911" spans="1:3">
      <c r="A1911" s="20" t="s">
        <v>560</v>
      </c>
      <c r="B1911" s="20" t="s">
        <v>243</v>
      </c>
      <c r="C1911" s="20">
        <v>-5.9564800669179299</v>
      </c>
    </row>
    <row r="1912" spans="1:3">
      <c r="A1912" s="20" t="s">
        <v>561</v>
      </c>
      <c r="B1912" s="20" t="s">
        <v>238</v>
      </c>
      <c r="C1912" s="20">
        <v>-5.7494622660187202</v>
      </c>
    </row>
    <row r="1913" spans="1:3">
      <c r="A1913" s="20" t="s">
        <v>561</v>
      </c>
      <c r="B1913" s="20" t="s">
        <v>239</v>
      </c>
      <c r="C1913" s="20">
        <v>-6.9824128362220899</v>
      </c>
    </row>
    <row r="1914" spans="1:3">
      <c r="A1914" s="20" t="s">
        <v>561</v>
      </c>
      <c r="B1914" s="20" t="s">
        <v>240</v>
      </c>
      <c r="C1914" s="20">
        <v>-5.3957947764776497</v>
      </c>
    </row>
    <row r="1915" spans="1:3">
      <c r="A1915" s="20" t="s">
        <v>561</v>
      </c>
      <c r="B1915" s="20" t="s">
        <v>241</v>
      </c>
      <c r="C1915" s="20">
        <v>-3.6317681271271698</v>
      </c>
    </row>
    <row r="1916" spans="1:3">
      <c r="A1916" s="20" t="s">
        <v>561</v>
      </c>
      <c r="B1916" s="20" t="s">
        <v>242</v>
      </c>
      <c r="C1916" s="20">
        <v>-8.2912369566223507</v>
      </c>
    </row>
    <row r="1917" spans="1:3">
      <c r="A1917" s="20" t="s">
        <v>561</v>
      </c>
      <c r="B1917" s="20" t="s">
        <v>243</v>
      </c>
      <c r="C1917" s="20">
        <v>-6.0238498522425896</v>
      </c>
    </row>
    <row r="1918" spans="1:3">
      <c r="A1918" s="20" t="s">
        <v>562</v>
      </c>
      <c r="B1918" s="20" t="s">
        <v>238</v>
      </c>
      <c r="C1918" s="20">
        <v>-7.1216478752584598</v>
      </c>
    </row>
    <row r="1919" spans="1:3">
      <c r="A1919" s="20" t="s">
        <v>562</v>
      </c>
      <c r="B1919" s="20" t="s">
        <v>239</v>
      </c>
      <c r="C1919" s="20">
        <v>-5.8069667705266799</v>
      </c>
    </row>
    <row r="1920" spans="1:3">
      <c r="A1920" s="20" t="s">
        <v>562</v>
      </c>
      <c r="B1920" s="20" t="s">
        <v>240</v>
      </c>
      <c r="C1920" s="20">
        <v>-6.5766128979623204</v>
      </c>
    </row>
    <row r="1921" spans="1:3">
      <c r="A1921" s="20" t="s">
        <v>562</v>
      </c>
      <c r="B1921" s="20" t="s">
        <v>241</v>
      </c>
      <c r="C1921" s="20">
        <v>-5.3349068676757101</v>
      </c>
    </row>
    <row r="1922" spans="1:3">
      <c r="A1922" s="20" t="s">
        <v>562</v>
      </c>
      <c r="B1922" s="20" t="s">
        <v>242</v>
      </c>
      <c r="C1922" s="20">
        <v>-6.3932657719280899</v>
      </c>
    </row>
    <row r="1923" spans="1:3">
      <c r="A1923" s="20" t="s">
        <v>562</v>
      </c>
      <c r="B1923" s="20" t="s">
        <v>243</v>
      </c>
      <c r="C1923" s="20">
        <v>-6.3094807735536902</v>
      </c>
    </row>
    <row r="1924" spans="1:3">
      <c r="A1924" s="20" t="s">
        <v>563</v>
      </c>
      <c r="B1924" s="20" t="s">
        <v>238</v>
      </c>
      <c r="C1924" s="20">
        <v>-6.1144009869120097</v>
      </c>
    </row>
    <row r="1925" spans="1:3">
      <c r="A1925" s="20" t="s">
        <v>563</v>
      </c>
      <c r="B1925" s="20" t="s">
        <v>239</v>
      </c>
      <c r="C1925" s="20">
        <v>-9.9828201789273496</v>
      </c>
    </row>
    <row r="1926" spans="1:3">
      <c r="A1926" s="20" t="s">
        <v>563</v>
      </c>
      <c r="B1926" s="20" t="s">
        <v>240</v>
      </c>
      <c r="C1926" s="20">
        <v>-7.1705411005263704</v>
      </c>
    </row>
    <row r="1927" spans="1:3">
      <c r="A1927" s="20" t="s">
        <v>563</v>
      </c>
      <c r="B1927" s="20" t="s">
        <v>241</v>
      </c>
      <c r="C1927" s="20">
        <v>-2.7051737982553101</v>
      </c>
    </row>
    <row r="1928" spans="1:3">
      <c r="A1928" s="20" t="s">
        <v>563</v>
      </c>
      <c r="B1928" s="20" t="s">
        <v>242</v>
      </c>
      <c r="C1928" s="20">
        <v>-4.5595813448967597</v>
      </c>
    </row>
    <row r="1929" spans="1:3">
      <c r="A1929" s="20" t="s">
        <v>563</v>
      </c>
      <c r="B1929" s="20" t="s">
        <v>243</v>
      </c>
      <c r="C1929" s="20">
        <v>-6.4405771555812601</v>
      </c>
    </row>
    <row r="1930" spans="1:3">
      <c r="A1930" s="20" t="s">
        <v>564</v>
      </c>
      <c r="B1930" s="20" t="s">
        <v>238</v>
      </c>
      <c r="C1930" s="20">
        <v>-2.6798823775990299</v>
      </c>
    </row>
    <row r="1931" spans="1:3">
      <c r="A1931" s="20" t="s">
        <v>564</v>
      </c>
      <c r="B1931" s="20" t="s">
        <v>239</v>
      </c>
      <c r="C1931" s="20">
        <v>-4.9258953329099997</v>
      </c>
    </row>
    <row r="1932" spans="1:3">
      <c r="A1932" s="20" t="s">
        <v>564</v>
      </c>
      <c r="B1932" s="20" t="s">
        <v>240</v>
      </c>
      <c r="C1932" s="20">
        <v>-1.5363480695653999</v>
      </c>
    </row>
    <row r="1933" spans="1:3">
      <c r="A1933" s="20" t="s">
        <v>564</v>
      </c>
      <c r="B1933" s="20" t="s">
        <v>241</v>
      </c>
      <c r="C1933" s="20">
        <v>1.98866384810567</v>
      </c>
    </row>
    <row r="1934" spans="1:3">
      <c r="A1934" s="20" t="s">
        <v>564</v>
      </c>
      <c r="B1934" s="20" t="s">
        <v>242</v>
      </c>
      <c r="C1934" s="20">
        <v>-3.3159558354784102</v>
      </c>
    </row>
    <row r="1935" spans="1:3">
      <c r="A1935" s="20" t="s">
        <v>564</v>
      </c>
      <c r="B1935" s="20" t="s">
        <v>243</v>
      </c>
      <c r="C1935" s="20">
        <v>-2.3892898714951598</v>
      </c>
    </row>
    <row r="1936" spans="1:3">
      <c r="A1936" s="20" t="s">
        <v>565</v>
      </c>
      <c r="B1936" s="20" t="s">
        <v>238</v>
      </c>
      <c r="C1936" s="20">
        <v>-2.1206483430938601</v>
      </c>
    </row>
    <row r="1937" spans="1:3">
      <c r="A1937" s="20" t="s">
        <v>565</v>
      </c>
      <c r="B1937" s="20" t="s">
        <v>239</v>
      </c>
      <c r="C1937" s="20">
        <v>-5.9404654233057501</v>
      </c>
    </row>
    <row r="1938" spans="1:3">
      <c r="A1938" s="20" t="s">
        <v>565</v>
      </c>
      <c r="B1938" s="20" t="s">
        <v>240</v>
      </c>
      <c r="C1938" s="20">
        <v>-5.2033058399411196</v>
      </c>
    </row>
    <row r="1939" spans="1:3">
      <c r="A1939" s="20" t="s">
        <v>565</v>
      </c>
      <c r="B1939" s="20" t="s">
        <v>241</v>
      </c>
      <c r="C1939" s="20">
        <v>-3.87949753898822</v>
      </c>
    </row>
    <row r="1940" spans="1:3">
      <c r="A1940" s="20" t="s">
        <v>565</v>
      </c>
      <c r="B1940" s="20" t="s">
        <v>242</v>
      </c>
      <c r="C1940" s="20">
        <v>-7.1145700141659898</v>
      </c>
    </row>
    <row r="1941" spans="1:3">
      <c r="A1941" s="20" t="s">
        <v>565</v>
      </c>
      <c r="B1941" s="20" t="s">
        <v>243</v>
      </c>
      <c r="C1941" s="20">
        <v>-4.5465786077841397</v>
      </c>
    </row>
    <row r="1942" spans="1:3">
      <c r="A1942" s="20" t="s">
        <v>566</v>
      </c>
      <c r="B1942" s="20" t="s">
        <v>238</v>
      </c>
      <c r="C1942" s="20">
        <v>-4.7289032916195302</v>
      </c>
    </row>
    <row r="1943" spans="1:3">
      <c r="A1943" s="20" t="s">
        <v>566</v>
      </c>
      <c r="B1943" s="20" t="s">
        <v>239</v>
      </c>
      <c r="C1943" s="20">
        <v>-4.9958805083951896</v>
      </c>
    </row>
    <row r="1944" spans="1:3">
      <c r="A1944" s="20" t="s">
        <v>566</v>
      </c>
      <c r="B1944" s="20" t="s">
        <v>240</v>
      </c>
      <c r="C1944" s="20">
        <v>-3.3791560095025499</v>
      </c>
    </row>
    <row r="1945" spans="1:3">
      <c r="A1945" s="20" t="s">
        <v>566</v>
      </c>
      <c r="B1945" s="20" t="s">
        <v>241</v>
      </c>
      <c r="C1945" s="20">
        <v>-3.1069311793550298</v>
      </c>
    </row>
    <row r="1946" spans="1:3">
      <c r="A1946" s="20" t="s">
        <v>566</v>
      </c>
      <c r="B1946" s="20" t="s">
        <v>242</v>
      </c>
      <c r="C1946" s="20">
        <v>-6.8640518495002603</v>
      </c>
    </row>
    <row r="1947" spans="1:3">
      <c r="A1947" s="20" t="s">
        <v>566</v>
      </c>
      <c r="B1947" s="20" t="s">
        <v>243</v>
      </c>
      <c r="C1947" s="20">
        <v>-4.6398565964849103</v>
      </c>
    </row>
    <row r="1948" spans="1:3">
      <c r="A1948" s="20" t="s">
        <v>567</v>
      </c>
      <c r="B1948" s="20" t="s">
        <v>238</v>
      </c>
      <c r="C1948" s="20">
        <v>-4.5181265236055701</v>
      </c>
    </row>
    <row r="1949" spans="1:3">
      <c r="A1949" s="20" t="s">
        <v>567</v>
      </c>
      <c r="B1949" s="20" t="s">
        <v>239</v>
      </c>
      <c r="C1949" s="20">
        <v>-5.0367236485555704</v>
      </c>
    </row>
    <row r="1950" spans="1:3">
      <c r="A1950" s="20" t="s">
        <v>567</v>
      </c>
      <c r="B1950" s="20" t="s">
        <v>240</v>
      </c>
      <c r="C1950" s="20">
        <v>-4.6590245878711798</v>
      </c>
    </row>
    <row r="1951" spans="1:3">
      <c r="A1951" s="20" t="s">
        <v>567</v>
      </c>
      <c r="B1951" s="20" t="s">
        <v>241</v>
      </c>
      <c r="C1951" s="20">
        <v>-2.9308486127722602</v>
      </c>
    </row>
    <row r="1952" spans="1:3">
      <c r="A1952" s="20" t="s">
        <v>567</v>
      </c>
      <c r="B1952" s="20" t="s">
        <v>242</v>
      </c>
      <c r="C1952" s="20">
        <v>-5.5837963059186304</v>
      </c>
    </row>
    <row r="1953" spans="1:3">
      <c r="A1953" s="20" t="s">
        <v>567</v>
      </c>
      <c r="B1953" s="20" t="s">
        <v>243</v>
      </c>
      <c r="C1953" s="20">
        <v>-4.5591872973302401</v>
      </c>
    </row>
    <row r="1954" spans="1:3">
      <c r="A1954" s="20" t="s">
        <v>568</v>
      </c>
      <c r="B1954" s="20" t="s">
        <v>238</v>
      </c>
      <c r="C1954" s="20">
        <v>-2.4160512599609798</v>
      </c>
    </row>
    <row r="1955" spans="1:3">
      <c r="A1955" s="20" t="s">
        <v>568</v>
      </c>
      <c r="B1955" s="20" t="s">
        <v>239</v>
      </c>
      <c r="C1955" s="20">
        <v>-5.5377047525107503</v>
      </c>
    </row>
    <row r="1956" spans="1:3">
      <c r="A1956" s="20" t="s">
        <v>568</v>
      </c>
      <c r="B1956" s="20" t="s">
        <v>240</v>
      </c>
      <c r="C1956" s="20">
        <v>-4.2518760850992603</v>
      </c>
    </row>
    <row r="1957" spans="1:3">
      <c r="A1957" s="20" t="s">
        <v>568</v>
      </c>
      <c r="B1957" s="20" t="s">
        <v>241</v>
      </c>
      <c r="C1957" s="20">
        <v>-1.31081129062142</v>
      </c>
    </row>
    <row r="1958" spans="1:3">
      <c r="A1958" s="20" t="s">
        <v>568</v>
      </c>
      <c r="B1958" s="20" t="s">
        <v>242</v>
      </c>
      <c r="C1958" s="20">
        <v>-5.54386903924153</v>
      </c>
    </row>
    <row r="1959" spans="1:3">
      <c r="A1959" s="20" t="s">
        <v>568</v>
      </c>
      <c r="B1959" s="20" t="s">
        <v>243</v>
      </c>
      <c r="C1959" s="20">
        <v>-3.7361225180195698</v>
      </c>
    </row>
    <row r="1960" spans="1:3">
      <c r="A1960" s="20" t="s">
        <v>569</v>
      </c>
      <c r="B1960" s="20" t="s">
        <v>238</v>
      </c>
      <c r="C1960" s="20">
        <v>-2.9023420994100899</v>
      </c>
    </row>
    <row r="1961" spans="1:3">
      <c r="A1961" s="20" t="s">
        <v>569</v>
      </c>
      <c r="B1961" s="20" t="s">
        <v>239</v>
      </c>
      <c r="C1961" s="20">
        <v>-5.8694397046545701</v>
      </c>
    </row>
    <row r="1962" spans="1:3">
      <c r="A1962" s="20" t="s">
        <v>569</v>
      </c>
      <c r="B1962" s="20" t="s">
        <v>240</v>
      </c>
      <c r="C1962" s="20">
        <v>-5.5124141164910201</v>
      </c>
    </row>
    <row r="1963" spans="1:3">
      <c r="A1963" s="20" t="s">
        <v>569</v>
      </c>
      <c r="B1963" s="20" t="s">
        <v>241</v>
      </c>
      <c r="C1963" s="20">
        <v>-3.6480783500737299</v>
      </c>
    </row>
    <row r="1964" spans="1:3">
      <c r="A1964" s="20" t="s">
        <v>569</v>
      </c>
      <c r="B1964" s="20" t="s">
        <v>242</v>
      </c>
      <c r="C1964" s="20">
        <v>-4.9951224173340103</v>
      </c>
    </row>
    <row r="1965" spans="1:3">
      <c r="A1965" s="20" t="s">
        <v>569</v>
      </c>
      <c r="B1965" s="20" t="s">
        <v>243</v>
      </c>
      <c r="C1965" s="20">
        <v>-4.45423850802002</v>
      </c>
    </row>
    <row r="1966" spans="1:3">
      <c r="A1966" s="20" t="s">
        <v>570</v>
      </c>
      <c r="B1966" s="20" t="s">
        <v>238</v>
      </c>
      <c r="C1966" s="20">
        <v>-3.4727685355285498</v>
      </c>
    </row>
    <row r="1967" spans="1:3">
      <c r="A1967" s="20" t="s">
        <v>570</v>
      </c>
      <c r="B1967" s="20" t="s">
        <v>239</v>
      </c>
      <c r="C1967" s="20">
        <v>-7.8489855001122502</v>
      </c>
    </row>
    <row r="1968" spans="1:3">
      <c r="A1968" s="20" t="s">
        <v>570</v>
      </c>
      <c r="B1968" s="20" t="s">
        <v>240</v>
      </c>
      <c r="C1968" s="20">
        <v>-5.26528099935092</v>
      </c>
    </row>
    <row r="1969" spans="1:3">
      <c r="A1969" s="20" t="s">
        <v>570</v>
      </c>
      <c r="B1969" s="20" t="s">
        <v>241</v>
      </c>
      <c r="C1969" s="20">
        <v>-0.32271770400461802</v>
      </c>
    </row>
    <row r="1970" spans="1:3">
      <c r="A1970" s="20" t="s">
        <v>570</v>
      </c>
      <c r="B1970" s="20" t="s">
        <v>242</v>
      </c>
      <c r="C1970" s="20">
        <v>-4.1883529730870199</v>
      </c>
    </row>
    <row r="1971" spans="1:3">
      <c r="A1971" s="20" t="s">
        <v>570</v>
      </c>
      <c r="B1971" s="20" t="s">
        <v>243</v>
      </c>
      <c r="C1971" s="20">
        <v>-4.4075784362051902</v>
      </c>
    </row>
    <row r="1972" spans="1:3">
      <c r="A1972" s="20" t="s">
        <v>571</v>
      </c>
      <c r="B1972" s="20" t="s">
        <v>238</v>
      </c>
      <c r="C1972" s="20">
        <v>-5.7245100969083103</v>
      </c>
    </row>
    <row r="1973" spans="1:3">
      <c r="A1973" s="20" t="s">
        <v>571</v>
      </c>
      <c r="B1973" s="20" t="s">
        <v>239</v>
      </c>
      <c r="C1973" s="20">
        <v>-6.55237022610791</v>
      </c>
    </row>
    <row r="1974" spans="1:3">
      <c r="A1974" s="20" t="s">
        <v>571</v>
      </c>
      <c r="B1974" s="20" t="s">
        <v>240</v>
      </c>
      <c r="C1974" s="20">
        <v>-2.4465062210709601</v>
      </c>
    </row>
    <row r="1975" spans="1:3">
      <c r="A1975" s="20" t="s">
        <v>571</v>
      </c>
      <c r="B1975" s="20" t="s">
        <v>241</v>
      </c>
      <c r="C1975" s="20">
        <v>-9.0448929364939507E-3</v>
      </c>
    </row>
    <row r="1976" spans="1:3">
      <c r="A1976" s="20" t="s">
        <v>571</v>
      </c>
      <c r="B1976" s="20" t="s">
        <v>242</v>
      </c>
      <c r="C1976" s="20">
        <v>-5.2298020370001099</v>
      </c>
    </row>
    <row r="1977" spans="1:3">
      <c r="A1977" s="20" t="s">
        <v>571</v>
      </c>
      <c r="B1977" s="20" t="s">
        <v>243</v>
      </c>
      <c r="C1977" s="20">
        <v>-4.4287104379166804</v>
      </c>
    </row>
    <row r="1978" spans="1:3">
      <c r="A1978" s="20" t="s">
        <v>572</v>
      </c>
      <c r="B1978" s="20" t="s">
        <v>238</v>
      </c>
      <c r="C1978" s="20">
        <v>-4.4119173528228801</v>
      </c>
    </row>
    <row r="1979" spans="1:3">
      <c r="A1979" s="20" t="s">
        <v>572</v>
      </c>
      <c r="B1979" s="20" t="s">
        <v>239</v>
      </c>
      <c r="C1979" s="20">
        <v>-3.0511241232777402</v>
      </c>
    </row>
    <row r="1980" spans="1:3">
      <c r="A1980" s="20" t="s">
        <v>572</v>
      </c>
      <c r="B1980" s="20" t="s">
        <v>240</v>
      </c>
      <c r="C1980" s="20">
        <v>-2.9545737230028801</v>
      </c>
    </row>
    <row r="1981" spans="1:3">
      <c r="A1981" s="20" t="s">
        <v>572</v>
      </c>
      <c r="B1981" s="20" t="s">
        <v>241</v>
      </c>
      <c r="C1981" s="20">
        <v>-1.4263178746156899</v>
      </c>
    </row>
    <row r="1982" spans="1:3">
      <c r="A1982" s="20" t="s">
        <v>572</v>
      </c>
      <c r="B1982" s="20" t="s">
        <v>242</v>
      </c>
      <c r="C1982" s="20">
        <v>-5.3157617452346102</v>
      </c>
    </row>
    <row r="1983" spans="1:3">
      <c r="A1983" s="20" t="s">
        <v>572</v>
      </c>
      <c r="B1983" s="20" t="s">
        <v>243</v>
      </c>
      <c r="C1983" s="20">
        <v>-3.4934004936133598</v>
      </c>
    </row>
    <row r="1984" spans="1:3">
      <c r="A1984" s="20" t="s">
        <v>573</v>
      </c>
      <c r="B1984" s="20" t="s">
        <v>238</v>
      </c>
      <c r="C1984" s="20">
        <v>-1.3028515942064101</v>
      </c>
    </row>
    <row r="1985" spans="1:3">
      <c r="A1985" s="20" t="s">
        <v>573</v>
      </c>
      <c r="B1985" s="20" t="s">
        <v>239</v>
      </c>
      <c r="C1985" s="20">
        <v>-3.8423853247642801</v>
      </c>
    </row>
    <row r="1986" spans="1:3">
      <c r="A1986" s="20" t="s">
        <v>573</v>
      </c>
      <c r="B1986" s="20" t="s">
        <v>240</v>
      </c>
      <c r="C1986" s="20">
        <v>-3.84506611166782</v>
      </c>
    </row>
    <row r="1987" spans="1:3">
      <c r="A1987" s="20" t="s">
        <v>573</v>
      </c>
      <c r="B1987" s="20" t="s">
        <v>241</v>
      </c>
      <c r="C1987" s="20">
        <v>-2.4031068413072298</v>
      </c>
    </row>
    <row r="1988" spans="1:3">
      <c r="A1988" s="20" t="s">
        <v>573</v>
      </c>
      <c r="B1988" s="20" t="s">
        <v>242</v>
      </c>
      <c r="C1988" s="20">
        <v>-5.8490428085194299</v>
      </c>
    </row>
    <row r="1989" spans="1:3">
      <c r="A1989" s="20" t="s">
        <v>573</v>
      </c>
      <c r="B1989" s="20" t="s">
        <v>243</v>
      </c>
      <c r="C1989" s="20">
        <v>-3.1548367372464501</v>
      </c>
    </row>
    <row r="1990" spans="1:3">
      <c r="A1990" s="20" t="s">
        <v>574</v>
      </c>
      <c r="B1990" s="20" t="s">
        <v>238</v>
      </c>
      <c r="C1990" s="20">
        <v>-3.5361010568640698</v>
      </c>
    </row>
    <row r="1991" spans="1:3">
      <c r="A1991" s="20" t="s">
        <v>574</v>
      </c>
      <c r="B1991" s="20" t="s">
        <v>239</v>
      </c>
      <c r="C1991" s="20">
        <v>-4.1605559063403801</v>
      </c>
    </row>
    <row r="1992" spans="1:3">
      <c r="A1992" s="20" t="s">
        <v>574</v>
      </c>
      <c r="B1992" s="20" t="s">
        <v>240</v>
      </c>
      <c r="C1992" s="20">
        <v>-4.0194723191240804</v>
      </c>
    </row>
    <row r="1993" spans="1:3">
      <c r="A1993" s="20" t="s">
        <v>574</v>
      </c>
      <c r="B1993" s="20" t="s">
        <v>241</v>
      </c>
      <c r="C1993" s="20">
        <v>-1.4542748861020101</v>
      </c>
    </row>
    <row r="1994" spans="1:3">
      <c r="A1994" s="20" t="s">
        <v>574</v>
      </c>
      <c r="B1994" s="20" t="s">
        <v>242</v>
      </c>
      <c r="C1994" s="20">
        <v>-4.5099162695339503</v>
      </c>
    </row>
    <row r="1995" spans="1:3">
      <c r="A1995" s="20" t="s">
        <v>574</v>
      </c>
      <c r="B1995" s="20" t="s">
        <v>243</v>
      </c>
      <c r="C1995" s="20">
        <v>-3.5577501017000799</v>
      </c>
    </row>
    <row r="1996" spans="1:3">
      <c r="A1996" s="20" t="s">
        <v>575</v>
      </c>
      <c r="B1996" s="20" t="s">
        <v>238</v>
      </c>
      <c r="C1996" s="20">
        <v>-2.1658389003085099</v>
      </c>
    </row>
    <row r="1997" spans="1:3">
      <c r="A1997" s="20" t="s">
        <v>575</v>
      </c>
      <c r="B1997" s="20" t="s">
        <v>239</v>
      </c>
      <c r="C1997" s="20">
        <v>-3.8960837752305801</v>
      </c>
    </row>
    <row r="1998" spans="1:3">
      <c r="A1998" s="20" t="s">
        <v>575</v>
      </c>
      <c r="B1998" s="20" t="s">
        <v>240</v>
      </c>
      <c r="C1998" s="20">
        <v>-4.3236071084049401</v>
      </c>
    </row>
    <row r="1999" spans="1:3">
      <c r="A1999" s="20" t="s">
        <v>575</v>
      </c>
      <c r="B1999" s="20" t="s">
        <v>241</v>
      </c>
      <c r="C1999" s="20">
        <v>-1.72869923016548</v>
      </c>
    </row>
    <row r="2000" spans="1:3">
      <c r="A2000" s="20" t="s">
        <v>575</v>
      </c>
      <c r="B2000" s="20" t="s">
        <v>242</v>
      </c>
      <c r="C2000" s="20">
        <v>-6.4571119218166997</v>
      </c>
    </row>
    <row r="2001" spans="1:3">
      <c r="A2001" s="20" t="s">
        <v>575</v>
      </c>
      <c r="B2001" s="20" t="s">
        <v>243</v>
      </c>
      <c r="C2001" s="20">
        <v>-3.4660286866658598</v>
      </c>
    </row>
    <row r="2002" spans="1:3">
      <c r="A2002" s="20" t="s">
        <v>576</v>
      </c>
      <c r="B2002" s="20" t="s">
        <v>238</v>
      </c>
      <c r="C2002" s="20">
        <v>-4.4142399564598103</v>
      </c>
    </row>
    <row r="2003" spans="1:3">
      <c r="A2003" s="20" t="s">
        <v>576</v>
      </c>
      <c r="B2003" s="20" t="s">
        <v>239</v>
      </c>
      <c r="C2003" s="20">
        <v>-5.2687341418624598</v>
      </c>
    </row>
    <row r="2004" spans="1:3">
      <c r="A2004" s="20" t="s">
        <v>576</v>
      </c>
      <c r="B2004" s="20" t="s">
        <v>240</v>
      </c>
      <c r="C2004" s="20">
        <v>-5.3125537196187302</v>
      </c>
    </row>
    <row r="2005" spans="1:3">
      <c r="A2005" s="20" t="s">
        <v>576</v>
      </c>
      <c r="B2005" s="20" t="s">
        <v>241</v>
      </c>
      <c r="C2005" s="20">
        <v>-2.3787903216225201</v>
      </c>
    </row>
    <row r="2006" spans="1:3">
      <c r="A2006" s="20" t="s">
        <v>576</v>
      </c>
      <c r="B2006" s="20" t="s">
        <v>242</v>
      </c>
      <c r="C2006" s="20">
        <v>-7.0679244897426701</v>
      </c>
    </row>
    <row r="2007" spans="1:3">
      <c r="A2007" s="20" t="s">
        <v>576</v>
      </c>
      <c r="B2007" s="20" t="s">
        <v>243</v>
      </c>
      <c r="C2007" s="20">
        <v>-4.8066216485686803</v>
      </c>
    </row>
    <row r="2008" spans="1:3">
      <c r="A2008" s="20" t="s">
        <v>577</v>
      </c>
      <c r="B2008" s="20" t="s">
        <v>238</v>
      </c>
      <c r="C2008" s="20">
        <v>-6.1657112022083798</v>
      </c>
    </row>
    <row r="2009" spans="1:3">
      <c r="A2009" s="20" t="s">
        <v>577</v>
      </c>
      <c r="B2009" s="20" t="s">
        <v>239</v>
      </c>
      <c r="C2009" s="20">
        <v>-7.6550318311220602</v>
      </c>
    </row>
    <row r="2010" spans="1:3">
      <c r="A2010" s="20" t="s">
        <v>577</v>
      </c>
      <c r="B2010" s="20" t="s">
        <v>240</v>
      </c>
      <c r="C2010" s="20">
        <v>-4.3141641166375004</v>
      </c>
    </row>
    <row r="2011" spans="1:3">
      <c r="A2011" s="20" t="s">
        <v>577</v>
      </c>
      <c r="B2011" s="20" t="s">
        <v>241</v>
      </c>
      <c r="C2011" s="20">
        <v>0.95784184058083699</v>
      </c>
    </row>
    <row r="2012" spans="1:3">
      <c r="A2012" s="20" t="s">
        <v>577</v>
      </c>
      <c r="B2012" s="20" t="s">
        <v>242</v>
      </c>
      <c r="C2012" s="20">
        <v>-4.2907751041609901</v>
      </c>
    </row>
    <row r="2013" spans="1:3">
      <c r="A2013" s="20" t="s">
        <v>577</v>
      </c>
      <c r="B2013" s="20" t="s">
        <v>243</v>
      </c>
      <c r="C2013" s="20">
        <v>-4.80733705469427</v>
      </c>
    </row>
    <row r="2014" spans="1:3">
      <c r="A2014" s="20" t="s">
        <v>578</v>
      </c>
      <c r="B2014" s="20" t="s">
        <v>238</v>
      </c>
      <c r="C2014" s="20">
        <v>-5.1321578038850904</v>
      </c>
    </row>
    <row r="2015" spans="1:3">
      <c r="A2015" s="20" t="s">
        <v>578</v>
      </c>
      <c r="B2015" s="20" t="s">
        <v>239</v>
      </c>
      <c r="C2015" s="20">
        <v>-7.4849402816990098</v>
      </c>
    </row>
    <row r="2016" spans="1:3">
      <c r="A2016" s="20" t="s">
        <v>578</v>
      </c>
      <c r="B2016" s="20" t="s">
        <v>240</v>
      </c>
      <c r="C2016" s="20">
        <v>-2.7733767115449002</v>
      </c>
    </row>
    <row r="2017" spans="1:3">
      <c r="A2017" s="20" t="s">
        <v>578</v>
      </c>
      <c r="B2017" s="20" t="s">
        <v>241</v>
      </c>
      <c r="C2017" s="20">
        <v>-0.929599313323207</v>
      </c>
    </row>
    <row r="2018" spans="1:3">
      <c r="A2018" s="20" t="s">
        <v>578</v>
      </c>
      <c r="B2018" s="20" t="s">
        <v>242</v>
      </c>
      <c r="C2018" s="20">
        <v>-4.5157480744594096</v>
      </c>
    </row>
    <row r="2019" spans="1:3">
      <c r="A2019" s="20" t="s">
        <v>578</v>
      </c>
      <c r="B2019" s="20" t="s">
        <v>243</v>
      </c>
      <c r="C2019" s="20">
        <v>-4.5860450134040702</v>
      </c>
    </row>
    <row r="2020" spans="1:3">
      <c r="A2020" s="20" t="s">
        <v>579</v>
      </c>
      <c r="B2020" s="20" t="s">
        <v>238</v>
      </c>
      <c r="C2020" s="20">
        <v>-1.82938390426745</v>
      </c>
    </row>
    <row r="2021" spans="1:3">
      <c r="A2021" s="20" t="s">
        <v>579</v>
      </c>
      <c r="B2021" s="20" t="s">
        <v>239</v>
      </c>
      <c r="C2021" s="20">
        <v>-5.2516722374540201</v>
      </c>
    </row>
    <row r="2022" spans="1:3">
      <c r="A2022" s="20" t="s">
        <v>579</v>
      </c>
      <c r="B2022" s="20" t="s">
        <v>240</v>
      </c>
      <c r="C2022" s="20">
        <v>-6.0147019061597398</v>
      </c>
    </row>
    <row r="2023" spans="1:3">
      <c r="A2023" s="20" t="s">
        <v>579</v>
      </c>
      <c r="B2023" s="20" t="s">
        <v>241</v>
      </c>
      <c r="C2023" s="20">
        <v>-5.0882538320280704</v>
      </c>
    </row>
    <row r="2024" spans="1:3">
      <c r="A2024" s="20" t="s">
        <v>579</v>
      </c>
      <c r="B2024" s="20" t="s">
        <v>242</v>
      </c>
      <c r="C2024" s="20">
        <v>-8.5606751751210393</v>
      </c>
    </row>
    <row r="2025" spans="1:3">
      <c r="A2025" s="20" t="s">
        <v>579</v>
      </c>
      <c r="B2025" s="20" t="s">
        <v>243</v>
      </c>
      <c r="C2025" s="20">
        <v>-4.8201064944662999</v>
      </c>
    </row>
    <row r="2026" spans="1:3">
      <c r="A2026" s="20" t="s">
        <v>580</v>
      </c>
      <c r="B2026" s="20" t="s">
        <v>238</v>
      </c>
      <c r="C2026" s="20">
        <v>-6.6809911586489399</v>
      </c>
    </row>
    <row r="2027" spans="1:3">
      <c r="A2027" s="20" t="s">
        <v>580</v>
      </c>
      <c r="B2027" s="20" t="s">
        <v>239</v>
      </c>
      <c r="C2027" s="20">
        <v>-7.7212006193843603</v>
      </c>
    </row>
    <row r="2028" spans="1:3">
      <c r="A2028" s="20" t="s">
        <v>580</v>
      </c>
      <c r="B2028" s="20" t="s">
        <v>240</v>
      </c>
      <c r="C2028" s="20">
        <v>-5.1170287286037697</v>
      </c>
    </row>
    <row r="2029" spans="1:3">
      <c r="A2029" s="20" t="s">
        <v>580</v>
      </c>
      <c r="B2029" s="20" t="s">
        <v>241</v>
      </c>
      <c r="C2029" s="20">
        <v>-4.7547900410899198</v>
      </c>
    </row>
    <row r="2030" spans="1:3">
      <c r="A2030" s="20" t="s">
        <v>580</v>
      </c>
      <c r="B2030" s="20" t="s">
        <v>242</v>
      </c>
      <c r="C2030" s="20">
        <v>-6.9252720247956399</v>
      </c>
    </row>
    <row r="2031" spans="1:3">
      <c r="A2031" s="20" t="s">
        <v>580</v>
      </c>
      <c r="B2031" s="20" t="s">
        <v>243</v>
      </c>
      <c r="C2031" s="20">
        <v>-6.4275564428377603</v>
      </c>
    </row>
    <row r="2032" spans="1:3">
      <c r="A2032" s="20" t="s">
        <v>581</v>
      </c>
      <c r="B2032" s="20" t="s">
        <v>238</v>
      </c>
      <c r="C2032" s="20">
        <v>-5.6869511634361301</v>
      </c>
    </row>
    <row r="2033" spans="1:3">
      <c r="A2033" s="20" t="s">
        <v>581</v>
      </c>
      <c r="B2033" s="20" t="s">
        <v>239</v>
      </c>
      <c r="C2033" s="20">
        <v>-6.6622165368516102</v>
      </c>
    </row>
    <row r="2034" spans="1:3">
      <c r="A2034" s="20" t="s">
        <v>581</v>
      </c>
      <c r="B2034" s="20" t="s">
        <v>240</v>
      </c>
      <c r="C2034" s="20">
        <v>-4.9660323794845098</v>
      </c>
    </row>
    <row r="2035" spans="1:3">
      <c r="A2035" s="20" t="s">
        <v>581</v>
      </c>
      <c r="B2035" s="20" t="s">
        <v>241</v>
      </c>
      <c r="C2035" s="20">
        <v>-1.97959326588361</v>
      </c>
    </row>
    <row r="2036" spans="1:3">
      <c r="A2036" s="20" t="s">
        <v>581</v>
      </c>
      <c r="B2036" s="20" t="s">
        <v>242</v>
      </c>
      <c r="C2036" s="20">
        <v>-7.4867769119475396</v>
      </c>
    </row>
    <row r="2037" spans="1:3">
      <c r="A2037" s="20" t="s">
        <v>581</v>
      </c>
      <c r="B2037" s="20" t="s">
        <v>243</v>
      </c>
      <c r="C2037" s="20">
        <v>-5.4702151228628804</v>
      </c>
    </row>
    <row r="2038" spans="1:3">
      <c r="A2038" s="20" t="s">
        <v>582</v>
      </c>
      <c r="B2038" s="20" t="s">
        <v>238</v>
      </c>
      <c r="C2038" s="20">
        <v>-6.7229889630265598</v>
      </c>
    </row>
    <row r="2039" spans="1:3">
      <c r="A2039" s="20" t="s">
        <v>582</v>
      </c>
      <c r="B2039" s="20" t="s">
        <v>239</v>
      </c>
      <c r="C2039" s="20">
        <v>-7.84872222420627</v>
      </c>
    </row>
    <row r="2040" spans="1:3">
      <c r="A2040" s="20" t="s">
        <v>582</v>
      </c>
      <c r="B2040" s="20" t="s">
        <v>240</v>
      </c>
      <c r="C2040" s="20">
        <v>-8.3468390073561505</v>
      </c>
    </row>
    <row r="2041" spans="1:3">
      <c r="A2041" s="20" t="s">
        <v>582</v>
      </c>
      <c r="B2041" s="20" t="s">
        <v>241</v>
      </c>
      <c r="C2041" s="20">
        <v>-4.7562987605408802</v>
      </c>
    </row>
    <row r="2042" spans="1:3">
      <c r="A2042" s="20" t="s">
        <v>582</v>
      </c>
      <c r="B2042" s="20" t="s">
        <v>242</v>
      </c>
      <c r="C2042" s="20">
        <v>-7.0894023737044796</v>
      </c>
    </row>
    <row r="2043" spans="1:3">
      <c r="A2043" s="20" t="s">
        <v>582</v>
      </c>
      <c r="B2043" s="20" t="s">
        <v>243</v>
      </c>
      <c r="C2043" s="20">
        <v>-6.9668873317624698</v>
      </c>
    </row>
    <row r="2044" spans="1:3">
      <c r="A2044" s="20" t="s">
        <v>583</v>
      </c>
      <c r="B2044" s="20" t="s">
        <v>238</v>
      </c>
      <c r="C2044" s="20">
        <v>-6.2328900222997197</v>
      </c>
    </row>
    <row r="2045" spans="1:3">
      <c r="A2045" s="20" t="s">
        <v>583</v>
      </c>
      <c r="B2045" s="20" t="s">
        <v>239</v>
      </c>
      <c r="C2045" s="20">
        <v>-8.26154024952314</v>
      </c>
    </row>
    <row r="2046" spans="1:3">
      <c r="A2046" s="20" t="s">
        <v>583</v>
      </c>
      <c r="B2046" s="20" t="s">
        <v>240</v>
      </c>
      <c r="C2046" s="20">
        <v>-5.6615247986891202</v>
      </c>
    </row>
    <row r="2047" spans="1:3">
      <c r="A2047" s="20" t="s">
        <v>583</v>
      </c>
      <c r="B2047" s="20" t="s">
        <v>241</v>
      </c>
      <c r="C2047" s="20">
        <v>-4.0417966913824399</v>
      </c>
    </row>
    <row r="2048" spans="1:3">
      <c r="A2048" s="20" t="s">
        <v>583</v>
      </c>
      <c r="B2048" s="20" t="s">
        <v>242</v>
      </c>
      <c r="C2048" s="20">
        <v>-7.5538142037402496</v>
      </c>
    </row>
    <row r="2049" spans="1:3">
      <c r="A2049" s="20" t="s">
        <v>583</v>
      </c>
      <c r="B2049" s="20" t="s">
        <v>243</v>
      </c>
      <c r="C2049" s="20">
        <v>-6.4841810386362297</v>
      </c>
    </row>
    <row r="2050" spans="1:3">
      <c r="A2050" s="20" t="s">
        <v>584</v>
      </c>
      <c r="B2050" s="20" t="s">
        <v>238</v>
      </c>
      <c r="C2050" s="20">
        <v>-6.2740488514944897</v>
      </c>
    </row>
    <row r="2051" spans="1:3">
      <c r="A2051" s="20" t="s">
        <v>584</v>
      </c>
      <c r="B2051" s="20" t="s">
        <v>239</v>
      </c>
      <c r="C2051" s="20">
        <v>-9.0557537890982296</v>
      </c>
    </row>
    <row r="2052" spans="1:3">
      <c r="A2052" s="20" t="s">
        <v>584</v>
      </c>
      <c r="B2052" s="20" t="s">
        <v>240</v>
      </c>
      <c r="C2052" s="20">
        <v>-6.7767378950746302</v>
      </c>
    </row>
    <row r="2053" spans="1:3">
      <c r="A2053" s="20" t="s">
        <v>584</v>
      </c>
      <c r="B2053" s="20" t="s">
        <v>241</v>
      </c>
      <c r="C2053" s="20">
        <v>-2.5323093079168602</v>
      </c>
    </row>
    <row r="2054" spans="1:3">
      <c r="A2054" s="20" t="s">
        <v>584</v>
      </c>
      <c r="B2054" s="20" t="s">
        <v>242</v>
      </c>
      <c r="C2054" s="20">
        <v>-4.6577818122718702</v>
      </c>
    </row>
    <row r="2055" spans="1:3">
      <c r="A2055" s="20" t="s">
        <v>584</v>
      </c>
      <c r="B2055" s="20" t="s">
        <v>243</v>
      </c>
      <c r="C2055" s="20">
        <v>-6.1834550376012896</v>
      </c>
    </row>
    <row r="2056" spans="1:3">
      <c r="A2056" s="20" t="s">
        <v>585</v>
      </c>
      <c r="B2056" s="20" t="s">
        <v>238</v>
      </c>
      <c r="C2056" s="20">
        <v>-3.89858296535858</v>
      </c>
    </row>
    <row r="2057" spans="1:3">
      <c r="A2057" s="20" t="s">
        <v>585</v>
      </c>
      <c r="B2057" s="20" t="s">
        <v>239</v>
      </c>
      <c r="C2057" s="20">
        <v>-1.4450294425522601</v>
      </c>
    </row>
    <row r="2058" spans="1:3">
      <c r="A2058" s="20" t="s">
        <v>585</v>
      </c>
      <c r="B2058" s="20" t="s">
        <v>240</v>
      </c>
      <c r="C2058" s="20">
        <v>-0.28007549555371303</v>
      </c>
    </row>
    <row r="2059" spans="1:3">
      <c r="A2059" s="20" t="s">
        <v>585</v>
      </c>
      <c r="B2059" s="20" t="s">
        <v>241</v>
      </c>
      <c r="C2059" s="20">
        <v>0.38377159464961202</v>
      </c>
    </row>
    <row r="2060" spans="1:3">
      <c r="A2060" s="20" t="s">
        <v>585</v>
      </c>
      <c r="B2060" s="20" t="s">
        <v>242</v>
      </c>
      <c r="C2060" s="20">
        <v>4.4352663585753703E-2</v>
      </c>
    </row>
    <row r="2061" spans="1:3">
      <c r="A2061" s="20" t="s">
        <v>585</v>
      </c>
      <c r="B2061" s="20" t="s">
        <v>243</v>
      </c>
      <c r="C2061" s="20">
        <v>-1.46875837275471</v>
      </c>
    </row>
    <row r="2062" spans="1:3">
      <c r="A2062" s="20" t="s">
        <v>586</v>
      </c>
      <c r="B2062" s="20" t="s">
        <v>238</v>
      </c>
      <c r="C2062" s="20">
        <v>1.13635547080401</v>
      </c>
    </row>
    <row r="2063" spans="1:3">
      <c r="A2063" s="20" t="s">
        <v>586</v>
      </c>
      <c r="B2063" s="20" t="s">
        <v>239</v>
      </c>
      <c r="C2063" s="20">
        <v>-5.0621885985110397</v>
      </c>
    </row>
    <row r="2064" spans="1:3">
      <c r="A2064" s="20" t="s">
        <v>586</v>
      </c>
      <c r="B2064" s="20" t="s">
        <v>240</v>
      </c>
      <c r="C2064" s="20">
        <v>-4.7467387255687603</v>
      </c>
    </row>
    <row r="2065" spans="1:3">
      <c r="A2065" s="20" t="s">
        <v>586</v>
      </c>
      <c r="B2065" s="20" t="s">
        <v>241</v>
      </c>
      <c r="C2065" s="20">
        <v>-3.8125708090005799</v>
      </c>
    </row>
    <row r="2066" spans="1:3">
      <c r="A2066" s="20" t="s">
        <v>586</v>
      </c>
      <c r="B2066" s="20" t="s">
        <v>242</v>
      </c>
      <c r="C2066" s="20">
        <v>-7.2313394833634996</v>
      </c>
    </row>
    <row r="2067" spans="1:3">
      <c r="A2067" s="20" t="s">
        <v>586</v>
      </c>
      <c r="B2067" s="20" t="s">
        <v>243</v>
      </c>
      <c r="C2067" s="20">
        <v>-3.3163416776126402</v>
      </c>
    </row>
    <row r="2068" spans="1:3">
      <c r="A2068" s="20" t="s">
        <v>587</v>
      </c>
      <c r="B2068" s="20" t="s">
        <v>238</v>
      </c>
      <c r="C2068" s="20">
        <v>-7.44757853384914</v>
      </c>
    </row>
    <row r="2069" spans="1:3">
      <c r="A2069" s="20" t="s">
        <v>587</v>
      </c>
      <c r="B2069" s="20" t="s">
        <v>239</v>
      </c>
      <c r="C2069" s="20">
        <v>-9.1335233564689293</v>
      </c>
    </row>
    <row r="2070" spans="1:3">
      <c r="A2070" s="20" t="s">
        <v>587</v>
      </c>
      <c r="B2070" s="20" t="s">
        <v>240</v>
      </c>
      <c r="C2070" s="20">
        <v>-6.6393665382026601</v>
      </c>
    </row>
    <row r="2071" spans="1:3">
      <c r="A2071" s="20" t="s">
        <v>587</v>
      </c>
      <c r="B2071" s="20" t="s">
        <v>241</v>
      </c>
      <c r="C2071" s="20">
        <v>-4.6853264729047899</v>
      </c>
    </row>
    <row r="2072" spans="1:3">
      <c r="A2072" s="20" t="s">
        <v>587</v>
      </c>
      <c r="B2072" s="20" t="s">
        <v>242</v>
      </c>
      <c r="C2072" s="20">
        <v>-8.3255804977686605</v>
      </c>
    </row>
    <row r="2073" spans="1:3">
      <c r="A2073" s="20" t="s">
        <v>587</v>
      </c>
      <c r="B2073" s="20" t="s">
        <v>243</v>
      </c>
      <c r="C2073" s="20">
        <v>-7.4188670997198498</v>
      </c>
    </row>
    <row r="2074" spans="1:3">
      <c r="A2074" s="20" t="s">
        <v>588</v>
      </c>
      <c r="B2074" s="20" t="s">
        <v>238</v>
      </c>
      <c r="C2074" s="20">
        <v>-8.2130319821305804</v>
      </c>
    </row>
    <row r="2075" spans="1:3">
      <c r="A2075" s="20" t="s">
        <v>588</v>
      </c>
      <c r="B2075" s="20" t="s">
        <v>239</v>
      </c>
      <c r="C2075" s="20">
        <v>-8.0192309346518496</v>
      </c>
    </row>
    <row r="2076" spans="1:3">
      <c r="A2076" s="20" t="s">
        <v>588</v>
      </c>
      <c r="B2076" s="20" t="s">
        <v>240</v>
      </c>
      <c r="C2076" s="20">
        <v>-7.1842695437923396</v>
      </c>
    </row>
    <row r="2077" spans="1:3">
      <c r="A2077" s="20" t="s">
        <v>588</v>
      </c>
      <c r="B2077" s="20" t="s">
        <v>241</v>
      </c>
      <c r="C2077" s="20">
        <v>-4.9807460840241404</v>
      </c>
    </row>
    <row r="2078" spans="1:3">
      <c r="A2078" s="20" t="s">
        <v>588</v>
      </c>
      <c r="B2078" s="20" t="s">
        <v>242</v>
      </c>
      <c r="C2078" s="20">
        <v>-6.7730577744887999</v>
      </c>
    </row>
    <row r="2079" spans="1:3">
      <c r="A2079" s="20" t="s">
        <v>588</v>
      </c>
      <c r="B2079" s="20" t="s">
        <v>243</v>
      </c>
      <c r="C2079" s="20">
        <v>-7.2658433097044002</v>
      </c>
    </row>
    <row r="2080" spans="1:3">
      <c r="A2080" s="20" t="s">
        <v>589</v>
      </c>
      <c r="B2080" s="20" t="s">
        <v>238</v>
      </c>
      <c r="C2080" s="20">
        <v>-3.5468343733103498</v>
      </c>
    </row>
    <row r="2081" spans="1:3">
      <c r="A2081" s="20" t="s">
        <v>589</v>
      </c>
      <c r="B2081" s="20" t="s">
        <v>239</v>
      </c>
      <c r="C2081" s="20">
        <v>-6.6197133648819202</v>
      </c>
    </row>
    <row r="2082" spans="1:3">
      <c r="A2082" s="20" t="s">
        <v>589</v>
      </c>
      <c r="B2082" s="20" t="s">
        <v>240</v>
      </c>
      <c r="C2082" s="20">
        <v>-7.1124449688565097</v>
      </c>
    </row>
    <row r="2083" spans="1:3">
      <c r="A2083" s="20" t="s">
        <v>589</v>
      </c>
      <c r="B2083" s="20" t="s">
        <v>241</v>
      </c>
      <c r="C2083" s="20">
        <v>-4.0721329082028603</v>
      </c>
    </row>
    <row r="2084" spans="1:3">
      <c r="A2084" s="20" t="s">
        <v>589</v>
      </c>
      <c r="B2084" s="20" t="s">
        <v>242</v>
      </c>
      <c r="C2084" s="20">
        <v>-5.3742670921505296</v>
      </c>
    </row>
    <row r="2085" spans="1:3">
      <c r="A2085" s="20" t="s">
        <v>589</v>
      </c>
      <c r="B2085" s="20" t="s">
        <v>243</v>
      </c>
      <c r="C2085" s="20">
        <v>-5.1890893603666699</v>
      </c>
    </row>
    <row r="2086" spans="1:3">
      <c r="A2086" s="20" t="s">
        <v>590</v>
      </c>
      <c r="B2086" s="20" t="s">
        <v>238</v>
      </c>
      <c r="C2086" s="20">
        <v>-2.6086044413415199</v>
      </c>
    </row>
    <row r="2087" spans="1:3">
      <c r="A2087" s="20" t="s">
        <v>590</v>
      </c>
      <c r="B2087" s="20" t="s">
        <v>239</v>
      </c>
      <c r="C2087" s="20">
        <v>-5.6075931798213299</v>
      </c>
    </row>
    <row r="2088" spans="1:3">
      <c r="A2088" s="20" t="s">
        <v>590</v>
      </c>
      <c r="B2088" s="20" t="s">
        <v>240</v>
      </c>
      <c r="C2088" s="20">
        <v>-6.6870425000376201</v>
      </c>
    </row>
    <row r="2089" spans="1:3">
      <c r="A2089" s="20" t="s">
        <v>590</v>
      </c>
      <c r="B2089" s="20" t="s">
        <v>241</v>
      </c>
      <c r="C2089" s="20">
        <v>-2.84583458199244</v>
      </c>
    </row>
    <row r="2090" spans="1:3">
      <c r="A2090" s="20" t="s">
        <v>590</v>
      </c>
      <c r="B2090" s="20" t="s">
        <v>242</v>
      </c>
      <c r="C2090" s="20">
        <v>-4.7668790036372801</v>
      </c>
    </row>
    <row r="2091" spans="1:3">
      <c r="A2091" s="20" t="s">
        <v>590</v>
      </c>
      <c r="B2091" s="20" t="s">
        <v>243</v>
      </c>
      <c r="C2091" s="20">
        <v>-4.3074105732979397</v>
      </c>
    </row>
    <row r="2092" spans="1:3">
      <c r="A2092" s="20" t="s">
        <v>591</v>
      </c>
      <c r="B2092" s="20" t="s">
        <v>238</v>
      </c>
      <c r="C2092" s="20">
        <v>-4.7969232769316799</v>
      </c>
    </row>
    <row r="2093" spans="1:3">
      <c r="A2093" s="20" t="s">
        <v>591</v>
      </c>
      <c r="B2093" s="20" t="s">
        <v>239</v>
      </c>
      <c r="C2093" s="20">
        <v>-8.4669065802515302</v>
      </c>
    </row>
    <row r="2094" spans="1:3">
      <c r="A2094" s="20" t="s">
        <v>591</v>
      </c>
      <c r="B2094" s="20" t="s">
        <v>240</v>
      </c>
      <c r="C2094" s="20">
        <v>-8.0145256930379301</v>
      </c>
    </row>
    <row r="2095" spans="1:3">
      <c r="A2095" s="20" t="s">
        <v>591</v>
      </c>
      <c r="B2095" s="20" t="s">
        <v>241</v>
      </c>
      <c r="C2095" s="20">
        <v>-2.2130729468852</v>
      </c>
    </row>
    <row r="2096" spans="1:3">
      <c r="A2096" s="20" t="s">
        <v>591</v>
      </c>
      <c r="B2096" s="20" t="s">
        <v>242</v>
      </c>
      <c r="C2096" s="20">
        <v>-4.5209098018474903</v>
      </c>
    </row>
    <row r="2097" spans="1:3">
      <c r="A2097" s="20" t="s">
        <v>591</v>
      </c>
      <c r="B2097" s="20" t="s">
        <v>243</v>
      </c>
      <c r="C2097" s="20">
        <v>-5.7127591016529502</v>
      </c>
    </row>
    <row r="2098" spans="1:3">
      <c r="A2098" s="20" t="s">
        <v>592</v>
      </c>
      <c r="B2098" s="20" t="s">
        <v>238</v>
      </c>
      <c r="C2098" s="20">
        <v>-6.4454162415120297</v>
      </c>
    </row>
    <row r="2099" spans="1:3">
      <c r="A2099" s="20" t="s">
        <v>592</v>
      </c>
      <c r="B2099" s="20" t="s">
        <v>239</v>
      </c>
      <c r="C2099" s="20">
        <v>-8.3109718820892908</v>
      </c>
    </row>
    <row r="2100" spans="1:3">
      <c r="A2100" s="20" t="s">
        <v>592</v>
      </c>
      <c r="B2100" s="20" t="s">
        <v>240</v>
      </c>
      <c r="C2100" s="20">
        <v>-5.3865673679954904</v>
      </c>
    </row>
    <row r="2101" spans="1:3">
      <c r="A2101" s="20" t="s">
        <v>592</v>
      </c>
      <c r="B2101" s="20" t="s">
        <v>241</v>
      </c>
      <c r="C2101" s="20">
        <v>-1.7646599357106201</v>
      </c>
    </row>
    <row r="2102" spans="1:3">
      <c r="A2102" s="20" t="s">
        <v>592</v>
      </c>
      <c r="B2102" s="20" t="s">
        <v>242</v>
      </c>
      <c r="C2102" s="20">
        <v>-5.1482544008731699</v>
      </c>
    </row>
    <row r="2103" spans="1:3">
      <c r="A2103" s="20" t="s">
        <v>592</v>
      </c>
      <c r="B2103" s="20" t="s">
        <v>243</v>
      </c>
      <c r="C2103" s="20">
        <v>-5.7880942048751098</v>
      </c>
    </row>
    <row r="2104" spans="1:3">
      <c r="A2104" s="20" t="s">
        <v>593</v>
      </c>
      <c r="B2104" s="20" t="s">
        <v>238</v>
      </c>
      <c r="C2104" s="20">
        <v>-5.5924044930856303</v>
      </c>
    </row>
    <row r="2105" spans="1:3">
      <c r="A2105" s="20" t="s">
        <v>593</v>
      </c>
      <c r="B2105" s="20" t="s">
        <v>239</v>
      </c>
      <c r="C2105" s="20">
        <v>-7.8136046851388397</v>
      </c>
    </row>
    <row r="2106" spans="1:3">
      <c r="A2106" s="20" t="s">
        <v>593</v>
      </c>
      <c r="B2106" s="20" t="s">
        <v>240</v>
      </c>
      <c r="C2106" s="20">
        <v>-5.4151445383875396</v>
      </c>
    </row>
    <row r="2107" spans="1:3">
      <c r="A2107" s="20" t="s">
        <v>593</v>
      </c>
      <c r="B2107" s="20" t="s">
        <v>241</v>
      </c>
      <c r="C2107" s="20">
        <v>-4.5558172652815099</v>
      </c>
    </row>
    <row r="2108" spans="1:3">
      <c r="A2108" s="20" t="s">
        <v>593</v>
      </c>
      <c r="B2108" s="20" t="s">
        <v>242</v>
      </c>
      <c r="C2108" s="20">
        <v>-7.4856226470078502</v>
      </c>
    </row>
    <row r="2109" spans="1:3">
      <c r="A2109" s="20" t="s">
        <v>593</v>
      </c>
      <c r="B2109" s="20" t="s">
        <v>243</v>
      </c>
      <c r="C2109" s="20">
        <v>-6.2251839071850998</v>
      </c>
    </row>
    <row r="2110" spans="1:3">
      <c r="A2110" s="20" t="s">
        <v>594</v>
      </c>
      <c r="B2110" s="20" t="s">
        <v>238</v>
      </c>
      <c r="C2110" s="20">
        <v>-5.8855867798616597</v>
      </c>
    </row>
    <row r="2111" spans="1:3">
      <c r="A2111" s="20" t="s">
        <v>594</v>
      </c>
      <c r="B2111" s="20" t="s">
        <v>239</v>
      </c>
      <c r="C2111" s="20">
        <v>-9.5333532345729406</v>
      </c>
    </row>
    <row r="2112" spans="1:3">
      <c r="A2112" s="20" t="s">
        <v>594</v>
      </c>
      <c r="B2112" s="20" t="s">
        <v>240</v>
      </c>
      <c r="C2112" s="20">
        <v>-6.8324683678866496</v>
      </c>
    </row>
    <row r="2113" spans="1:3">
      <c r="A2113" s="20" t="s">
        <v>594</v>
      </c>
      <c r="B2113" s="20" t="s">
        <v>241</v>
      </c>
      <c r="C2113" s="20">
        <v>-6.51386383676771</v>
      </c>
    </row>
    <row r="2114" spans="1:3">
      <c r="A2114" s="20" t="s">
        <v>594</v>
      </c>
      <c r="B2114" s="20" t="s">
        <v>242</v>
      </c>
      <c r="C2114" s="20">
        <v>-8.0949016647031904</v>
      </c>
    </row>
    <row r="2115" spans="1:3">
      <c r="A2115" s="20" t="s">
        <v>594</v>
      </c>
      <c r="B2115" s="20" t="s">
        <v>243</v>
      </c>
      <c r="C2115" s="20">
        <v>-7.3625198886501897</v>
      </c>
    </row>
    <row r="2116" spans="1:3">
      <c r="A2116" s="20" t="s">
        <v>595</v>
      </c>
      <c r="B2116" s="20" t="s">
        <v>238</v>
      </c>
      <c r="C2116" s="20">
        <v>-6.1738534597861099</v>
      </c>
    </row>
    <row r="2117" spans="1:3">
      <c r="A2117" s="20" t="s">
        <v>595</v>
      </c>
      <c r="B2117" s="20" t="s">
        <v>239</v>
      </c>
      <c r="C2117" s="20">
        <v>-8.7188488259663295</v>
      </c>
    </row>
    <row r="2118" spans="1:3">
      <c r="A2118" s="20" t="s">
        <v>595</v>
      </c>
      <c r="B2118" s="20" t="s">
        <v>240</v>
      </c>
      <c r="C2118" s="20">
        <v>-7.5849939266944704</v>
      </c>
    </row>
    <row r="2119" spans="1:3">
      <c r="A2119" s="20" t="s">
        <v>595</v>
      </c>
      <c r="B2119" s="20" t="s">
        <v>241</v>
      </c>
      <c r="C2119" s="20">
        <v>-5.3061434511662702</v>
      </c>
    </row>
    <row r="2120" spans="1:3">
      <c r="A2120" s="20" t="s">
        <v>595</v>
      </c>
      <c r="B2120" s="20" t="s">
        <v>242</v>
      </c>
      <c r="C2120" s="20">
        <v>-7.7653819584705097</v>
      </c>
    </row>
    <row r="2121" spans="1:3">
      <c r="A2121" s="20" t="s">
        <v>595</v>
      </c>
      <c r="B2121" s="20" t="s">
        <v>243</v>
      </c>
      <c r="C2121" s="20">
        <v>-7.1033731907101396</v>
      </c>
    </row>
    <row r="2122" spans="1:3">
      <c r="A2122" s="20" t="s">
        <v>596</v>
      </c>
      <c r="B2122" s="20" t="s">
        <v>238</v>
      </c>
      <c r="C2122" s="20">
        <v>-4.84705261527166</v>
      </c>
    </row>
    <row r="2123" spans="1:3">
      <c r="A2123" s="20" t="s">
        <v>596</v>
      </c>
      <c r="B2123" s="20" t="s">
        <v>239</v>
      </c>
      <c r="C2123" s="20">
        <v>-9.0785742239142593</v>
      </c>
    </row>
    <row r="2124" spans="1:3">
      <c r="A2124" s="20" t="s">
        <v>596</v>
      </c>
      <c r="B2124" s="20" t="s">
        <v>240</v>
      </c>
      <c r="C2124" s="20">
        <v>-8.0809957370999896</v>
      </c>
    </row>
    <row r="2125" spans="1:3">
      <c r="A2125" s="20" t="s">
        <v>596</v>
      </c>
      <c r="B2125" s="20" t="s">
        <v>241</v>
      </c>
      <c r="C2125" s="20">
        <v>-4.1639645263960201</v>
      </c>
    </row>
    <row r="2126" spans="1:3">
      <c r="A2126" s="20" t="s">
        <v>596</v>
      </c>
      <c r="B2126" s="20" t="s">
        <v>242</v>
      </c>
      <c r="C2126" s="20">
        <v>-6.4023162909963904</v>
      </c>
    </row>
    <row r="2127" spans="1:3">
      <c r="A2127" s="20" t="s">
        <v>596</v>
      </c>
      <c r="B2127" s="20" t="s">
        <v>243</v>
      </c>
      <c r="C2127" s="20">
        <v>-6.4895109939295201</v>
      </c>
    </row>
    <row r="2128" spans="1:3">
      <c r="A2128" s="20" t="s">
        <v>597</v>
      </c>
      <c r="B2128" s="20" t="s">
        <v>238</v>
      </c>
      <c r="C2128" s="20">
        <v>-4.1706899440687097</v>
      </c>
    </row>
    <row r="2129" spans="1:3">
      <c r="A2129" s="20" t="s">
        <v>597</v>
      </c>
      <c r="B2129" s="20" t="s">
        <v>239</v>
      </c>
      <c r="C2129" s="20">
        <v>-8.4197198383198995</v>
      </c>
    </row>
    <row r="2130" spans="1:3">
      <c r="A2130" s="20" t="s">
        <v>597</v>
      </c>
      <c r="B2130" s="20" t="s">
        <v>240</v>
      </c>
      <c r="C2130" s="20">
        <v>-6.3164858959671299</v>
      </c>
    </row>
    <row r="2131" spans="1:3">
      <c r="A2131" s="20" t="s">
        <v>597</v>
      </c>
      <c r="B2131" s="20" t="s">
        <v>241</v>
      </c>
      <c r="C2131" s="20">
        <v>-4.8840140588755201</v>
      </c>
    </row>
    <row r="2132" spans="1:3">
      <c r="A2132" s="20" t="s">
        <v>597</v>
      </c>
      <c r="B2132" s="20" t="s">
        <v>242</v>
      </c>
      <c r="C2132" s="20">
        <v>-5.0372213976342399</v>
      </c>
    </row>
    <row r="2133" spans="1:3">
      <c r="A2133" s="20" t="s">
        <v>597</v>
      </c>
      <c r="B2133" s="20" t="s">
        <v>243</v>
      </c>
      <c r="C2133" s="20">
        <v>-5.79113251672947</v>
      </c>
    </row>
    <row r="2134" spans="1:3">
      <c r="A2134" s="20" t="s">
        <v>598</v>
      </c>
      <c r="B2134" s="20" t="s">
        <v>238</v>
      </c>
      <c r="C2134" s="20">
        <v>-3.6576886903117298</v>
      </c>
    </row>
    <row r="2135" spans="1:3">
      <c r="A2135" s="20" t="s">
        <v>598</v>
      </c>
      <c r="B2135" s="20" t="s">
        <v>239</v>
      </c>
      <c r="C2135" s="20">
        <v>-10.3027737905549</v>
      </c>
    </row>
    <row r="2136" spans="1:3">
      <c r="A2136" s="20" t="s">
        <v>598</v>
      </c>
      <c r="B2136" s="20" t="s">
        <v>240</v>
      </c>
      <c r="C2136" s="20">
        <v>-7.9303180785741798</v>
      </c>
    </row>
    <row r="2137" spans="1:3">
      <c r="A2137" s="20" t="s">
        <v>598</v>
      </c>
      <c r="B2137" s="20" t="s">
        <v>241</v>
      </c>
      <c r="C2137" s="20">
        <v>-3.6766392431291002</v>
      </c>
    </row>
    <row r="2138" spans="1:3">
      <c r="A2138" s="20" t="s">
        <v>598</v>
      </c>
      <c r="B2138" s="20" t="s">
        <v>242</v>
      </c>
      <c r="C2138" s="20">
        <v>-3.7675788673346799</v>
      </c>
    </row>
    <row r="2139" spans="1:3">
      <c r="A2139" s="20" t="s">
        <v>598</v>
      </c>
      <c r="B2139" s="20" t="s">
        <v>243</v>
      </c>
      <c r="C2139" s="20">
        <v>-5.9612358274461998</v>
      </c>
    </row>
    <row r="2140" spans="1:3">
      <c r="A2140" s="20" t="s">
        <v>599</v>
      </c>
      <c r="B2140" s="20" t="s">
        <v>238</v>
      </c>
      <c r="C2140" s="20">
        <v>-4.4907925750259201</v>
      </c>
    </row>
    <row r="2141" spans="1:3">
      <c r="A2141" s="20" t="s">
        <v>599</v>
      </c>
      <c r="B2141" s="20" t="s">
        <v>239</v>
      </c>
      <c r="C2141" s="20">
        <v>-8.7120841885396505</v>
      </c>
    </row>
    <row r="2142" spans="1:3">
      <c r="A2142" s="20" t="s">
        <v>599</v>
      </c>
      <c r="B2142" s="20" t="s">
        <v>240</v>
      </c>
      <c r="C2142" s="20">
        <v>-5.8765834419855203</v>
      </c>
    </row>
    <row r="2143" spans="1:3">
      <c r="A2143" s="20" t="s">
        <v>599</v>
      </c>
      <c r="B2143" s="20" t="s">
        <v>241</v>
      </c>
      <c r="C2143" s="20">
        <v>-3.8528221370698099</v>
      </c>
    </row>
    <row r="2144" spans="1:3">
      <c r="A2144" s="20" t="s">
        <v>599</v>
      </c>
      <c r="B2144" s="20" t="s">
        <v>242</v>
      </c>
      <c r="C2144" s="20">
        <v>-4.3117984289946998</v>
      </c>
    </row>
    <row r="2145" spans="1:3">
      <c r="A2145" s="20" t="s">
        <v>599</v>
      </c>
      <c r="B2145" s="20" t="s">
        <v>243</v>
      </c>
      <c r="C2145" s="20">
        <v>-5.6157782605470601</v>
      </c>
    </row>
    <row r="2146" spans="1:3">
      <c r="A2146" s="20" t="s">
        <v>600</v>
      </c>
      <c r="B2146" s="20" t="s">
        <v>238</v>
      </c>
      <c r="C2146" s="20">
        <v>-4.47797196889604</v>
      </c>
    </row>
    <row r="2147" spans="1:3">
      <c r="A2147" s="20" t="s">
        <v>600</v>
      </c>
      <c r="B2147" s="20" t="s">
        <v>239</v>
      </c>
      <c r="C2147" s="20">
        <v>-7.3727402632022399</v>
      </c>
    </row>
    <row r="2148" spans="1:3">
      <c r="A2148" s="20" t="s">
        <v>600</v>
      </c>
      <c r="B2148" s="20" t="s">
        <v>240</v>
      </c>
      <c r="C2148" s="20">
        <v>-7.3117708343338501</v>
      </c>
    </row>
    <row r="2149" spans="1:3">
      <c r="A2149" s="20" t="s">
        <v>600</v>
      </c>
      <c r="B2149" s="20" t="s">
        <v>241</v>
      </c>
      <c r="C2149" s="20">
        <v>-3.8358967469507701</v>
      </c>
    </row>
    <row r="2150" spans="1:3">
      <c r="A2150" s="20" t="s">
        <v>600</v>
      </c>
      <c r="B2150" s="20" t="s">
        <v>242</v>
      </c>
      <c r="C2150" s="20">
        <v>-6.9990925937881698</v>
      </c>
    </row>
    <row r="2151" spans="1:3">
      <c r="A2151" s="20" t="s">
        <v>600</v>
      </c>
      <c r="B2151" s="20" t="s">
        <v>243</v>
      </c>
      <c r="C2151" s="20">
        <v>-5.8755772644881601</v>
      </c>
    </row>
    <row r="2152" spans="1:3">
      <c r="A2152" s="20" t="s">
        <v>601</v>
      </c>
      <c r="B2152" s="20" t="s">
        <v>238</v>
      </c>
      <c r="C2152" s="20">
        <v>-4.25331985553591</v>
      </c>
    </row>
    <row r="2153" spans="1:3">
      <c r="A2153" s="20" t="s">
        <v>601</v>
      </c>
      <c r="B2153" s="20" t="s">
        <v>239</v>
      </c>
      <c r="C2153" s="20">
        <v>-6.7447141186465904</v>
      </c>
    </row>
    <row r="2154" spans="1:3">
      <c r="A2154" s="20" t="s">
        <v>601</v>
      </c>
      <c r="B2154" s="20" t="s">
        <v>240</v>
      </c>
      <c r="C2154" s="20">
        <v>-8.0491089275315808</v>
      </c>
    </row>
    <row r="2155" spans="1:3">
      <c r="A2155" s="20" t="s">
        <v>601</v>
      </c>
      <c r="B2155" s="20" t="s">
        <v>241</v>
      </c>
      <c r="C2155" s="20">
        <v>-2.7721320709151001</v>
      </c>
    </row>
    <row r="2156" spans="1:3">
      <c r="A2156" s="20" t="s">
        <v>601</v>
      </c>
      <c r="B2156" s="20" t="s">
        <v>242</v>
      </c>
      <c r="C2156" s="20">
        <v>-9.4470154233216892</v>
      </c>
    </row>
    <row r="2157" spans="1:3">
      <c r="A2157" s="20" t="s">
        <v>601</v>
      </c>
      <c r="B2157" s="20" t="s">
        <v>243</v>
      </c>
      <c r="C2157" s="20">
        <v>-5.9402703005115702</v>
      </c>
    </row>
    <row r="2158" spans="1:3">
      <c r="A2158" s="20" t="s">
        <v>602</v>
      </c>
      <c r="B2158" s="20" t="s">
        <v>238</v>
      </c>
      <c r="C2158" s="20">
        <v>-10.3598150210948</v>
      </c>
    </row>
    <row r="2159" spans="1:3">
      <c r="A2159" s="20" t="s">
        <v>602</v>
      </c>
      <c r="B2159" s="20" t="s">
        <v>239</v>
      </c>
      <c r="C2159" s="20">
        <v>-7.7268134228123904</v>
      </c>
    </row>
    <row r="2160" spans="1:3">
      <c r="A2160" s="20" t="s">
        <v>602</v>
      </c>
      <c r="B2160" s="20" t="s">
        <v>240</v>
      </c>
      <c r="C2160" s="20">
        <v>-4.9374652329607702</v>
      </c>
    </row>
    <row r="2161" spans="1:3">
      <c r="A2161" s="20" t="s">
        <v>602</v>
      </c>
      <c r="B2161" s="20" t="s">
        <v>241</v>
      </c>
      <c r="C2161" s="20">
        <v>-2.4766499330615499</v>
      </c>
    </row>
    <row r="2162" spans="1:3">
      <c r="A2162" s="20" t="s">
        <v>602</v>
      </c>
      <c r="B2162" s="20" t="s">
        <v>242</v>
      </c>
      <c r="C2162" s="20">
        <v>-5.1998964198319699</v>
      </c>
    </row>
    <row r="2163" spans="1:3">
      <c r="A2163" s="20" t="s">
        <v>602</v>
      </c>
      <c r="B2163" s="20" t="s">
        <v>243</v>
      </c>
      <c r="C2163" s="20">
        <v>-6.8444563000649401</v>
      </c>
    </row>
    <row r="2164" spans="1:3">
      <c r="A2164" s="20" t="s">
        <v>603</v>
      </c>
      <c r="B2164" s="20" t="s">
        <v>238</v>
      </c>
      <c r="C2164" s="20">
        <v>-3.0959213985759702</v>
      </c>
    </row>
    <row r="2165" spans="1:3">
      <c r="A2165" s="20" t="s">
        <v>603</v>
      </c>
      <c r="B2165" s="20" t="s">
        <v>239</v>
      </c>
      <c r="C2165" s="20">
        <v>-9.2196834832730694</v>
      </c>
    </row>
    <row r="2166" spans="1:3">
      <c r="A2166" s="20" t="s">
        <v>603</v>
      </c>
      <c r="B2166" s="20" t="s">
        <v>240</v>
      </c>
      <c r="C2166" s="20">
        <v>-9.1064340644624107</v>
      </c>
    </row>
    <row r="2167" spans="1:3">
      <c r="A2167" s="20" t="s">
        <v>603</v>
      </c>
      <c r="B2167" s="20" t="s">
        <v>241</v>
      </c>
      <c r="C2167" s="20">
        <v>-6.7170226092000496</v>
      </c>
    </row>
    <row r="2168" spans="1:3">
      <c r="A2168" s="20" t="s">
        <v>603</v>
      </c>
      <c r="B2168" s="20" t="s">
        <v>242</v>
      </c>
      <c r="C2168" s="20">
        <v>-9.0165089904703102</v>
      </c>
    </row>
    <row r="2169" spans="1:3">
      <c r="A2169" s="20" t="s">
        <v>603</v>
      </c>
      <c r="B2169" s="20" t="s">
        <v>243</v>
      </c>
      <c r="C2169" s="20">
        <v>-6.9703309091139598</v>
      </c>
    </row>
    <row r="2170" spans="1:3">
      <c r="A2170" s="20" t="s">
        <v>604</v>
      </c>
      <c r="B2170" s="20" t="s">
        <v>238</v>
      </c>
      <c r="C2170" s="20">
        <v>-7.4024663963849902</v>
      </c>
    </row>
    <row r="2171" spans="1:3">
      <c r="A2171" s="20" t="s">
        <v>604</v>
      </c>
      <c r="B2171" s="20" t="s">
        <v>239</v>
      </c>
      <c r="C2171" s="20">
        <v>-8.4839032145762197</v>
      </c>
    </row>
    <row r="2172" spans="1:3">
      <c r="A2172" s="20" t="s">
        <v>604</v>
      </c>
      <c r="B2172" s="20" t="s">
        <v>240</v>
      </c>
      <c r="C2172" s="20">
        <v>-10.7684537820115</v>
      </c>
    </row>
    <row r="2173" spans="1:3">
      <c r="A2173" s="20" t="s">
        <v>604</v>
      </c>
      <c r="B2173" s="20" t="s">
        <v>241</v>
      </c>
      <c r="C2173" s="20">
        <v>-7.1360764260406402</v>
      </c>
    </row>
    <row r="2174" spans="1:3">
      <c r="A2174" s="20" t="s">
        <v>604</v>
      </c>
      <c r="B2174" s="20" t="s">
        <v>242</v>
      </c>
      <c r="C2174" s="20">
        <v>-8.9301378759716403</v>
      </c>
    </row>
    <row r="2175" spans="1:3">
      <c r="A2175" s="20" t="s">
        <v>604</v>
      </c>
      <c r="B2175" s="20" t="s">
        <v>243</v>
      </c>
      <c r="C2175" s="20">
        <v>-8.3420858570523304</v>
      </c>
    </row>
    <row r="2176" spans="1:3">
      <c r="A2176" s="20" t="s">
        <v>605</v>
      </c>
      <c r="B2176" s="20" t="s">
        <v>238</v>
      </c>
      <c r="C2176" s="20">
        <v>-7.35671009573415</v>
      </c>
    </row>
    <row r="2177" spans="1:3">
      <c r="A2177" s="20" t="s">
        <v>605</v>
      </c>
      <c r="B2177" s="20" t="s">
        <v>239</v>
      </c>
      <c r="C2177" s="20">
        <v>-8.8971387659632697</v>
      </c>
    </row>
    <row r="2178" spans="1:3">
      <c r="A2178" s="20" t="s">
        <v>605</v>
      </c>
      <c r="B2178" s="20" t="s">
        <v>240</v>
      </c>
      <c r="C2178" s="20">
        <v>-8.1035461898984504</v>
      </c>
    </row>
    <row r="2179" spans="1:3">
      <c r="A2179" s="20" t="s">
        <v>605</v>
      </c>
      <c r="B2179" s="20" t="s">
        <v>241</v>
      </c>
      <c r="C2179" s="20">
        <v>-3.3310111153355901</v>
      </c>
    </row>
    <row r="2180" spans="1:3">
      <c r="A2180" s="20" t="s">
        <v>605</v>
      </c>
      <c r="B2180" s="20" t="s">
        <v>242</v>
      </c>
      <c r="C2180" s="20">
        <v>-5.1047786029276896</v>
      </c>
    </row>
    <row r="2181" spans="1:3">
      <c r="A2181" s="20" t="s">
        <v>605</v>
      </c>
      <c r="B2181" s="20" t="s">
        <v>243</v>
      </c>
      <c r="C2181" s="20">
        <v>-6.8513743542563503</v>
      </c>
    </row>
    <row r="2182" spans="1:3">
      <c r="A2182" s="20" t="s">
        <v>606</v>
      </c>
      <c r="B2182" s="20" t="s">
        <v>238</v>
      </c>
      <c r="C2182" s="20">
        <v>-5.4900823954234701</v>
      </c>
    </row>
    <row r="2183" spans="1:3">
      <c r="A2183" s="20" t="s">
        <v>606</v>
      </c>
      <c r="B2183" s="20" t="s">
        <v>239</v>
      </c>
      <c r="C2183" s="20">
        <v>-7.5722012692221501</v>
      </c>
    </row>
    <row r="2184" spans="1:3">
      <c r="A2184" s="20" t="s">
        <v>606</v>
      </c>
      <c r="B2184" s="20" t="s">
        <v>240</v>
      </c>
      <c r="C2184" s="20">
        <v>-8.3579913537899095</v>
      </c>
    </row>
    <row r="2185" spans="1:3">
      <c r="A2185" s="20" t="s">
        <v>606</v>
      </c>
      <c r="B2185" s="20" t="s">
        <v>241</v>
      </c>
      <c r="C2185" s="20">
        <v>-3.68871470241799</v>
      </c>
    </row>
    <row r="2186" spans="1:3">
      <c r="A2186" s="20" t="s">
        <v>606</v>
      </c>
      <c r="B2186" s="20" t="s">
        <v>242</v>
      </c>
      <c r="C2186" s="20">
        <v>-4.8485806094146104</v>
      </c>
    </row>
    <row r="2187" spans="1:3">
      <c r="A2187" s="20" t="s">
        <v>606</v>
      </c>
      <c r="B2187" s="20" t="s">
        <v>243</v>
      </c>
      <c r="C2187" s="20">
        <v>-6.0350685443410397</v>
      </c>
    </row>
    <row r="2188" spans="1:3">
      <c r="A2188" s="20" t="s">
        <v>607</v>
      </c>
      <c r="B2188" s="20" t="s">
        <v>238</v>
      </c>
      <c r="C2188" s="20">
        <v>-1.30633927674693</v>
      </c>
    </row>
    <row r="2189" spans="1:3">
      <c r="A2189" s="20" t="s">
        <v>607</v>
      </c>
      <c r="B2189" s="20" t="s">
        <v>239</v>
      </c>
      <c r="C2189" s="20">
        <v>-4.2208545955938597</v>
      </c>
    </row>
    <row r="2190" spans="1:3">
      <c r="A2190" s="20" t="s">
        <v>607</v>
      </c>
      <c r="B2190" s="20" t="s">
        <v>240</v>
      </c>
      <c r="C2190" s="20">
        <v>-6.1709086213613897</v>
      </c>
    </row>
    <row r="2191" spans="1:3">
      <c r="A2191" s="20" t="s">
        <v>607</v>
      </c>
      <c r="B2191" s="20" t="s">
        <v>241</v>
      </c>
      <c r="C2191" s="20">
        <v>-4.3118781981413701</v>
      </c>
    </row>
    <row r="2192" spans="1:3">
      <c r="A2192" s="20" t="s">
        <v>607</v>
      </c>
      <c r="B2192" s="20" t="s">
        <v>242</v>
      </c>
      <c r="C2192" s="20">
        <v>-3.9798770789779998</v>
      </c>
    </row>
    <row r="2193" spans="1:3">
      <c r="A2193" s="20" t="s">
        <v>607</v>
      </c>
      <c r="B2193" s="20" t="s">
        <v>243</v>
      </c>
      <c r="C2193" s="20">
        <v>-3.6351985522727102</v>
      </c>
    </row>
    <row r="2194" spans="1:3">
      <c r="A2194" s="20" t="s">
        <v>608</v>
      </c>
      <c r="B2194" s="20" t="s">
        <v>238</v>
      </c>
      <c r="C2194" s="20">
        <v>9.4244314556638106E-2</v>
      </c>
    </row>
    <row r="2195" spans="1:3">
      <c r="A2195" s="20" t="s">
        <v>608</v>
      </c>
      <c r="B2195" s="20" t="s">
        <v>239</v>
      </c>
      <c r="C2195" s="20">
        <v>-3.03190899495086</v>
      </c>
    </row>
    <row r="2196" spans="1:3">
      <c r="A2196" s="20" t="s">
        <v>608</v>
      </c>
      <c r="B2196" s="20" t="s">
        <v>240</v>
      </c>
      <c r="C2196" s="20">
        <v>-6.4766051273805196</v>
      </c>
    </row>
    <row r="2197" spans="1:3">
      <c r="A2197" s="20" t="s">
        <v>608</v>
      </c>
      <c r="B2197" s="20" t="s">
        <v>241</v>
      </c>
      <c r="C2197" s="20">
        <v>-3.5257834117332298</v>
      </c>
    </row>
    <row r="2198" spans="1:3">
      <c r="A2198" s="20" t="s">
        <v>608</v>
      </c>
      <c r="B2198" s="20" t="s">
        <v>242</v>
      </c>
      <c r="C2198" s="20">
        <v>-4.2730296924680502</v>
      </c>
    </row>
    <row r="2199" spans="1:3">
      <c r="A2199" s="20" t="s">
        <v>608</v>
      </c>
      <c r="B2199" s="20" t="s">
        <v>243</v>
      </c>
      <c r="C2199" s="20">
        <v>-2.88577497017548</v>
      </c>
    </row>
    <row r="2200" spans="1:3">
      <c r="A2200" s="20" t="s">
        <v>609</v>
      </c>
      <c r="B2200" s="20" t="s">
        <v>238</v>
      </c>
      <c r="C2200" s="20">
        <v>-1.52052860510693</v>
      </c>
    </row>
    <row r="2201" spans="1:3">
      <c r="A2201" s="20" t="s">
        <v>609</v>
      </c>
      <c r="B2201" s="20" t="s">
        <v>239</v>
      </c>
      <c r="C2201" s="20">
        <v>-3.8224608330767</v>
      </c>
    </row>
    <row r="2202" spans="1:3">
      <c r="A2202" s="20" t="s">
        <v>609</v>
      </c>
      <c r="B2202" s="20" t="s">
        <v>240</v>
      </c>
      <c r="C2202" s="20">
        <v>-6.2669203374652298</v>
      </c>
    </row>
    <row r="2203" spans="1:3">
      <c r="A2203" s="20" t="s">
        <v>609</v>
      </c>
      <c r="B2203" s="20" t="s">
        <v>241</v>
      </c>
      <c r="C2203" s="20">
        <v>-5.5088498262897296</v>
      </c>
    </row>
    <row r="2204" spans="1:3">
      <c r="A2204" s="20" t="s">
        <v>609</v>
      </c>
      <c r="B2204" s="20" t="s">
        <v>242</v>
      </c>
      <c r="C2204" s="20">
        <v>-4.3708397607505196</v>
      </c>
    </row>
    <row r="2205" spans="1:3">
      <c r="A2205" s="20" t="s">
        <v>609</v>
      </c>
      <c r="B2205" s="20" t="s">
        <v>243</v>
      </c>
      <c r="C2205" s="20">
        <v>-3.8685843701301099</v>
      </c>
    </row>
    <row r="2206" spans="1:3">
      <c r="A2206" s="20" t="s">
        <v>610</v>
      </c>
      <c r="B2206" s="20" t="s">
        <v>238</v>
      </c>
      <c r="C2206" s="20">
        <v>-2.8819506383133899</v>
      </c>
    </row>
    <row r="2207" spans="1:3">
      <c r="A2207" s="20" t="s">
        <v>610</v>
      </c>
      <c r="B2207" s="20" t="s">
        <v>239</v>
      </c>
      <c r="C2207" s="20">
        <v>-3.9241521211493202</v>
      </c>
    </row>
    <row r="2208" spans="1:3">
      <c r="A2208" s="20" t="s">
        <v>610</v>
      </c>
      <c r="B2208" s="20" t="s">
        <v>240</v>
      </c>
      <c r="C2208" s="20">
        <v>-5.2679915650441096</v>
      </c>
    </row>
    <row r="2209" spans="1:3">
      <c r="A2209" s="20" t="s">
        <v>610</v>
      </c>
      <c r="B2209" s="20" t="s">
        <v>241</v>
      </c>
      <c r="C2209" s="20">
        <v>-1.82021760282735</v>
      </c>
    </row>
    <row r="2210" spans="1:3">
      <c r="A2210" s="20" t="s">
        <v>610</v>
      </c>
      <c r="B2210" s="20" t="s">
        <v>242</v>
      </c>
      <c r="C2210" s="20">
        <v>-5.2377585634426804</v>
      </c>
    </row>
    <row r="2211" spans="1:3">
      <c r="A2211" s="20" t="s">
        <v>610</v>
      </c>
      <c r="B2211" s="20" t="s">
        <v>243</v>
      </c>
      <c r="C2211" s="20">
        <v>-3.6570651273376198</v>
      </c>
    </row>
    <row r="2212" spans="1:3">
      <c r="A2212" s="20" t="s">
        <v>611</v>
      </c>
      <c r="B2212" s="20" t="s">
        <v>238</v>
      </c>
      <c r="C2212" s="20">
        <v>-3.40156538396193</v>
      </c>
    </row>
    <row r="2213" spans="1:3">
      <c r="A2213" s="20" t="s">
        <v>611</v>
      </c>
      <c r="B2213" s="20" t="s">
        <v>239</v>
      </c>
      <c r="C2213" s="20">
        <v>-7.4072495433864001</v>
      </c>
    </row>
    <row r="2214" spans="1:3">
      <c r="A2214" s="20" t="s">
        <v>611</v>
      </c>
      <c r="B2214" s="20" t="s">
        <v>240</v>
      </c>
      <c r="C2214" s="20">
        <v>-7.3758123447204698</v>
      </c>
    </row>
    <row r="2215" spans="1:3">
      <c r="A2215" s="20" t="s">
        <v>611</v>
      </c>
      <c r="B2215" s="20" t="s">
        <v>241</v>
      </c>
      <c r="C2215" s="20">
        <v>-5.7264623898952696</v>
      </c>
    </row>
    <row r="2216" spans="1:3">
      <c r="A2216" s="20" t="s">
        <v>611</v>
      </c>
      <c r="B2216" s="20" t="s">
        <v>242</v>
      </c>
      <c r="C2216" s="20">
        <v>-5.2288390882819202</v>
      </c>
    </row>
    <row r="2217" spans="1:3">
      <c r="A2217" s="20" t="s">
        <v>611</v>
      </c>
      <c r="B2217" s="20" t="s">
        <v>243</v>
      </c>
      <c r="C2217" s="20">
        <v>-5.6365243551308897</v>
      </c>
    </row>
    <row r="2218" spans="1:3">
      <c r="A2218" s="20" t="s">
        <v>612</v>
      </c>
      <c r="B2218" s="20" t="s">
        <v>238</v>
      </c>
      <c r="C2218" s="20">
        <v>-2.8959673526154099</v>
      </c>
    </row>
    <row r="2219" spans="1:3">
      <c r="A2219" s="20" t="s">
        <v>612</v>
      </c>
      <c r="B2219" s="20" t="s">
        <v>239</v>
      </c>
      <c r="C2219" s="20">
        <v>-5.2293344213230197</v>
      </c>
    </row>
    <row r="2220" spans="1:3">
      <c r="A2220" s="20" t="s">
        <v>612</v>
      </c>
      <c r="B2220" s="20" t="s">
        <v>240</v>
      </c>
      <c r="C2220" s="20">
        <v>-3.1579243874082601</v>
      </c>
    </row>
    <row r="2221" spans="1:3">
      <c r="A2221" s="20" t="s">
        <v>612</v>
      </c>
      <c r="B2221" s="20" t="s">
        <v>241</v>
      </c>
      <c r="C2221" s="20">
        <v>-0.31842916938096599</v>
      </c>
    </row>
    <row r="2222" spans="1:3">
      <c r="A2222" s="20" t="s">
        <v>612</v>
      </c>
      <c r="B2222" s="20" t="s">
        <v>242</v>
      </c>
      <c r="C2222" s="20">
        <v>-3.3814992915671702</v>
      </c>
    </row>
    <row r="2223" spans="1:3">
      <c r="A2223" s="20" t="s">
        <v>612</v>
      </c>
      <c r="B2223" s="20" t="s">
        <v>243</v>
      </c>
      <c r="C2223" s="20">
        <v>-3.1587282312576601</v>
      </c>
    </row>
    <row r="2224" spans="1:3">
      <c r="A2224" s="20" t="s">
        <v>613</v>
      </c>
      <c r="B2224" s="20" t="s">
        <v>238</v>
      </c>
      <c r="C2224" s="20">
        <v>-4.7189786956249602</v>
      </c>
    </row>
    <row r="2225" spans="1:3">
      <c r="A2225" s="20" t="s">
        <v>613</v>
      </c>
      <c r="B2225" s="20" t="s">
        <v>239</v>
      </c>
      <c r="C2225" s="20">
        <v>-4.4520892545282198</v>
      </c>
    </row>
    <row r="2226" spans="1:3">
      <c r="A2226" s="20" t="s">
        <v>613</v>
      </c>
      <c r="B2226" s="20" t="s">
        <v>240</v>
      </c>
      <c r="C2226" s="20">
        <v>-3.1273086414760001</v>
      </c>
    </row>
    <row r="2227" spans="1:3">
      <c r="A2227" s="20" t="s">
        <v>613</v>
      </c>
      <c r="B2227" s="20" t="s">
        <v>241</v>
      </c>
      <c r="C2227" s="20">
        <v>-2.9587058869670702</v>
      </c>
    </row>
    <row r="2228" spans="1:3">
      <c r="A2228" s="20" t="s">
        <v>613</v>
      </c>
      <c r="B2228" s="20" t="s">
        <v>242</v>
      </c>
      <c r="C2228" s="20">
        <v>-0.72033115769307599</v>
      </c>
    </row>
    <row r="2229" spans="1:3">
      <c r="A2229" s="20" t="s">
        <v>613</v>
      </c>
      <c r="B2229" s="20" t="s">
        <v>243</v>
      </c>
      <c r="C2229" s="20">
        <v>-3.5436228850626699</v>
      </c>
    </row>
    <row r="2230" spans="1:3">
      <c r="A2230" s="20" t="s">
        <v>614</v>
      </c>
      <c r="B2230" s="20" t="s">
        <v>238</v>
      </c>
      <c r="C2230" s="20">
        <v>-1.9315715539496601</v>
      </c>
    </row>
    <row r="2231" spans="1:3">
      <c r="A2231" s="20" t="s">
        <v>614</v>
      </c>
      <c r="B2231" s="20" t="s">
        <v>239</v>
      </c>
      <c r="C2231" s="20">
        <v>-4.4415098831216904</v>
      </c>
    </row>
    <row r="2232" spans="1:3">
      <c r="A2232" s="20" t="s">
        <v>614</v>
      </c>
      <c r="B2232" s="20" t="s">
        <v>240</v>
      </c>
      <c r="C2232" s="20">
        <v>-7.5030994063958296</v>
      </c>
    </row>
    <row r="2233" spans="1:3">
      <c r="A2233" s="20" t="s">
        <v>614</v>
      </c>
      <c r="B2233" s="20" t="s">
        <v>241</v>
      </c>
      <c r="C2233" s="20">
        <v>-5.68050208032151</v>
      </c>
    </row>
    <row r="2234" spans="1:3">
      <c r="A2234" s="20" t="s">
        <v>614</v>
      </c>
      <c r="B2234" s="20" t="s">
        <v>242</v>
      </c>
      <c r="C2234" s="20">
        <v>-6.2460745629124803</v>
      </c>
    </row>
    <row r="2235" spans="1:3">
      <c r="A2235" s="20" t="s">
        <v>614</v>
      </c>
      <c r="B2235" s="20" t="s">
        <v>243</v>
      </c>
      <c r="C2235" s="20">
        <v>-4.62559072459345</v>
      </c>
    </row>
    <row r="2236" spans="1:3">
      <c r="A2236" s="20" t="s">
        <v>615</v>
      </c>
      <c r="B2236" s="20" t="s">
        <v>238</v>
      </c>
      <c r="C2236" s="20">
        <v>-2.48575147145469</v>
      </c>
    </row>
    <row r="2237" spans="1:3">
      <c r="A2237" s="20" t="s">
        <v>615</v>
      </c>
      <c r="B2237" s="20" t="s">
        <v>239</v>
      </c>
      <c r="C2237" s="20">
        <v>-6.6010439946198103</v>
      </c>
    </row>
    <row r="2238" spans="1:3">
      <c r="A2238" s="20" t="s">
        <v>615</v>
      </c>
      <c r="B2238" s="20" t="s">
        <v>240</v>
      </c>
      <c r="C2238" s="20">
        <v>-6.8016943088568702</v>
      </c>
    </row>
    <row r="2239" spans="1:3">
      <c r="A2239" s="20" t="s">
        <v>615</v>
      </c>
      <c r="B2239" s="20" t="s">
        <v>241</v>
      </c>
      <c r="C2239" s="20">
        <v>-4.1498021048760201</v>
      </c>
    </row>
    <row r="2240" spans="1:3">
      <c r="A2240" s="20" t="s">
        <v>615</v>
      </c>
      <c r="B2240" s="20" t="s">
        <v>242</v>
      </c>
      <c r="C2240" s="20">
        <v>-6.7424129167444899</v>
      </c>
    </row>
    <row r="2241" spans="1:3">
      <c r="A2241" s="20" t="s">
        <v>615</v>
      </c>
      <c r="B2241" s="20" t="s">
        <v>243</v>
      </c>
      <c r="C2241" s="20">
        <v>-5.0420878323754401</v>
      </c>
    </row>
    <row r="2242" spans="1:3">
      <c r="A2242" s="20" t="s">
        <v>616</v>
      </c>
      <c r="B2242" s="20" t="s">
        <v>238</v>
      </c>
      <c r="C2242" s="20">
        <v>-4.4416411192687502</v>
      </c>
    </row>
    <row r="2243" spans="1:3">
      <c r="A2243" s="20" t="s">
        <v>616</v>
      </c>
      <c r="B2243" s="20" t="s">
        <v>239</v>
      </c>
      <c r="C2243" s="20">
        <v>-4.8137432604239603</v>
      </c>
    </row>
    <row r="2244" spans="1:3">
      <c r="A2244" s="20" t="s">
        <v>616</v>
      </c>
      <c r="B2244" s="20" t="s">
        <v>240</v>
      </c>
      <c r="C2244" s="20">
        <v>-6.7355999467088097</v>
      </c>
    </row>
    <row r="2245" spans="1:3">
      <c r="A2245" s="20" t="s">
        <v>616</v>
      </c>
      <c r="B2245" s="20" t="s">
        <v>241</v>
      </c>
      <c r="C2245" s="20">
        <v>-4.4812682042752696</v>
      </c>
    </row>
    <row r="2246" spans="1:3">
      <c r="A2246" s="20" t="s">
        <v>616</v>
      </c>
      <c r="B2246" s="20" t="s">
        <v>242</v>
      </c>
      <c r="C2246" s="20">
        <v>-5.8604148469634101</v>
      </c>
    </row>
    <row r="2247" spans="1:3">
      <c r="A2247" s="20" t="s">
        <v>616</v>
      </c>
      <c r="B2247" s="20" t="s">
        <v>243</v>
      </c>
      <c r="C2247" s="20">
        <v>-5.0827113330157898</v>
      </c>
    </row>
    <row r="2248" spans="1:3">
      <c r="A2248" s="20" t="s">
        <v>617</v>
      </c>
      <c r="B2248" s="20" t="s">
        <v>238</v>
      </c>
      <c r="C2248" s="20">
        <v>-4.8115470265489799</v>
      </c>
    </row>
    <row r="2249" spans="1:3">
      <c r="A2249" s="20" t="s">
        <v>617</v>
      </c>
      <c r="B2249" s="20" t="s">
        <v>239</v>
      </c>
      <c r="C2249" s="20">
        <v>-8.0386298339971702</v>
      </c>
    </row>
    <row r="2250" spans="1:3">
      <c r="A2250" s="20" t="s">
        <v>617</v>
      </c>
      <c r="B2250" s="20" t="s">
        <v>240</v>
      </c>
      <c r="C2250" s="20">
        <v>-7.4472111128136902</v>
      </c>
    </row>
    <row r="2251" spans="1:3">
      <c r="A2251" s="20" t="s">
        <v>617</v>
      </c>
      <c r="B2251" s="20" t="s">
        <v>241</v>
      </c>
      <c r="C2251" s="20">
        <v>-5.1535332504129698</v>
      </c>
    </row>
    <row r="2252" spans="1:3">
      <c r="A2252" s="20" t="s">
        <v>617</v>
      </c>
      <c r="B2252" s="20" t="s">
        <v>242</v>
      </c>
      <c r="C2252" s="20">
        <v>-8.3435942339564306</v>
      </c>
    </row>
    <row r="2253" spans="1:3">
      <c r="A2253" s="20" t="s">
        <v>617</v>
      </c>
      <c r="B2253" s="20" t="s">
        <v>243</v>
      </c>
      <c r="C2253" s="20">
        <v>-6.5747733293822099</v>
      </c>
    </row>
    <row r="2254" spans="1:3">
      <c r="A2254" s="20" t="s">
        <v>618</v>
      </c>
      <c r="B2254" s="20" t="s">
        <v>238</v>
      </c>
      <c r="C2254" s="20">
        <v>-7.7784272734377904</v>
      </c>
    </row>
    <row r="2255" spans="1:3">
      <c r="A2255" s="20" t="s">
        <v>618</v>
      </c>
      <c r="B2255" s="20" t="s">
        <v>239</v>
      </c>
      <c r="C2255" s="20">
        <v>-7.9656401020881402</v>
      </c>
    </row>
    <row r="2256" spans="1:3">
      <c r="A2256" s="20" t="s">
        <v>618</v>
      </c>
      <c r="B2256" s="20" t="s">
        <v>240</v>
      </c>
      <c r="C2256" s="20">
        <v>-7.8927958260652504</v>
      </c>
    </row>
    <row r="2257" spans="1:3">
      <c r="A2257" s="20" t="s">
        <v>618</v>
      </c>
      <c r="B2257" s="20" t="s">
        <v>241</v>
      </c>
      <c r="C2257" s="20">
        <v>-5.9871914392263701</v>
      </c>
    </row>
    <row r="2258" spans="1:3">
      <c r="A2258" s="20" t="s">
        <v>618</v>
      </c>
      <c r="B2258" s="20" t="s">
        <v>242</v>
      </c>
      <c r="C2258" s="20">
        <v>-6.8472451956876901</v>
      </c>
    </row>
    <row r="2259" spans="1:3">
      <c r="A2259" s="20" t="s">
        <v>618</v>
      </c>
      <c r="B2259" s="20" t="s">
        <v>243</v>
      </c>
      <c r="C2259" s="20">
        <v>-7.4075725358180904</v>
      </c>
    </row>
    <row r="2260" spans="1:3">
      <c r="A2260" s="20" t="s">
        <v>619</v>
      </c>
      <c r="B2260" s="20" t="s">
        <v>238</v>
      </c>
      <c r="C2260" s="20">
        <v>-6.9413526217741399</v>
      </c>
    </row>
    <row r="2261" spans="1:3">
      <c r="A2261" s="20" t="s">
        <v>619</v>
      </c>
      <c r="B2261" s="20" t="s">
        <v>239</v>
      </c>
      <c r="C2261" s="20">
        <v>-9.2035586158266192</v>
      </c>
    </row>
    <row r="2262" spans="1:3">
      <c r="A2262" s="20" t="s">
        <v>619</v>
      </c>
      <c r="B2262" s="20" t="s">
        <v>240</v>
      </c>
      <c r="C2262" s="20">
        <v>-7.3563097677249498</v>
      </c>
    </row>
    <row r="2263" spans="1:3">
      <c r="A2263" s="20" t="s">
        <v>619</v>
      </c>
      <c r="B2263" s="20" t="s">
        <v>241</v>
      </c>
      <c r="C2263" s="20">
        <v>-2.1077398154261302</v>
      </c>
    </row>
    <row r="2264" spans="1:3">
      <c r="A2264" s="20" t="s">
        <v>619</v>
      </c>
      <c r="B2264" s="20" t="s">
        <v>242</v>
      </c>
      <c r="C2264" s="20">
        <v>-5.6013371698022398</v>
      </c>
    </row>
    <row r="2265" spans="1:3">
      <c r="A2265" s="20" t="s">
        <v>619</v>
      </c>
      <c r="B2265" s="20" t="s">
        <v>243</v>
      </c>
      <c r="C2265" s="20">
        <v>-6.5663976496011802</v>
      </c>
    </row>
    <row r="2266" spans="1:3">
      <c r="A2266" s="20" t="s">
        <v>620</v>
      </c>
      <c r="B2266" s="20" t="s">
        <v>238</v>
      </c>
      <c r="C2266" s="20">
        <v>-3.2490716556140198</v>
      </c>
    </row>
    <row r="2267" spans="1:3">
      <c r="A2267" s="20" t="s">
        <v>620</v>
      </c>
      <c r="B2267" s="20" t="s">
        <v>239</v>
      </c>
      <c r="C2267" s="20">
        <v>-7.33409904166784</v>
      </c>
    </row>
    <row r="2268" spans="1:3">
      <c r="A2268" s="20" t="s">
        <v>620</v>
      </c>
      <c r="B2268" s="20" t="s">
        <v>240</v>
      </c>
      <c r="C2268" s="20">
        <v>-3.91335017061665</v>
      </c>
    </row>
    <row r="2269" spans="1:3">
      <c r="A2269" s="20" t="s">
        <v>620</v>
      </c>
      <c r="B2269" s="20" t="s">
        <v>241</v>
      </c>
      <c r="C2269" s="20">
        <v>-1.14307994825822E-2</v>
      </c>
    </row>
    <row r="2270" spans="1:3">
      <c r="A2270" s="20" t="s">
        <v>620</v>
      </c>
      <c r="B2270" s="20" t="s">
        <v>242</v>
      </c>
      <c r="C2270" s="20">
        <v>-2.2640539416388101</v>
      </c>
    </row>
    <row r="2271" spans="1:3">
      <c r="A2271" s="20" t="s">
        <v>620</v>
      </c>
      <c r="B2271" s="20" t="s">
        <v>243</v>
      </c>
      <c r="C2271" s="20">
        <v>-3.7028548597615498</v>
      </c>
    </row>
    <row r="2272" spans="1:3">
      <c r="A2272" s="20" t="s">
        <v>621</v>
      </c>
      <c r="B2272" s="20" t="s">
        <v>238</v>
      </c>
      <c r="C2272" s="20">
        <v>-2.1202172030608502</v>
      </c>
    </row>
    <row r="2273" spans="1:3">
      <c r="A2273" s="20" t="s">
        <v>621</v>
      </c>
      <c r="B2273" s="20" t="s">
        <v>239</v>
      </c>
      <c r="C2273" s="20">
        <v>-6.3209409012452502</v>
      </c>
    </row>
    <row r="2274" spans="1:3">
      <c r="A2274" s="20" t="s">
        <v>621</v>
      </c>
      <c r="B2274" s="20" t="s">
        <v>240</v>
      </c>
      <c r="C2274" s="20">
        <v>-10.2338439338971</v>
      </c>
    </row>
    <row r="2275" spans="1:3">
      <c r="A2275" s="20" t="s">
        <v>621</v>
      </c>
      <c r="B2275" s="20" t="s">
        <v>241</v>
      </c>
      <c r="C2275" s="20">
        <v>-9.4278045183641304</v>
      </c>
    </row>
    <row r="2276" spans="1:3">
      <c r="A2276" s="20" t="s">
        <v>621</v>
      </c>
      <c r="B2276" s="20" t="s">
        <v>242</v>
      </c>
      <c r="C2276" s="20">
        <v>-7.4642005387235999</v>
      </c>
    </row>
    <row r="2277" spans="1:3">
      <c r="A2277" s="20" t="s">
        <v>621</v>
      </c>
      <c r="B2277" s="20" t="s">
        <v>243</v>
      </c>
      <c r="C2277" s="20">
        <v>-6.5348401023245897</v>
      </c>
    </row>
    <row r="2278" spans="1:3">
      <c r="A2278" s="20" t="s">
        <v>622</v>
      </c>
      <c r="B2278" s="20" t="s">
        <v>238</v>
      </c>
      <c r="C2278" s="20">
        <v>-3.7672195029073201</v>
      </c>
    </row>
    <row r="2279" spans="1:3">
      <c r="A2279" s="20" t="s">
        <v>622</v>
      </c>
      <c r="B2279" s="20" t="s">
        <v>239</v>
      </c>
      <c r="C2279" s="20">
        <v>-5.8424449644090304</v>
      </c>
    </row>
    <row r="2280" spans="1:3">
      <c r="A2280" s="20" t="s">
        <v>622</v>
      </c>
      <c r="B2280" s="20" t="s">
        <v>240</v>
      </c>
      <c r="C2280" s="20">
        <v>-9.0854206975743992</v>
      </c>
    </row>
    <row r="2281" spans="1:3">
      <c r="A2281" s="20" t="s">
        <v>622</v>
      </c>
      <c r="B2281" s="20" t="s">
        <v>241</v>
      </c>
      <c r="C2281" s="20">
        <v>-9.40024503978354</v>
      </c>
    </row>
    <row r="2282" spans="1:3">
      <c r="A2282" s="20" t="s">
        <v>622</v>
      </c>
      <c r="B2282" s="20" t="s">
        <v>242</v>
      </c>
      <c r="C2282" s="20">
        <v>-8.0529690894252699</v>
      </c>
    </row>
    <row r="2283" spans="1:3">
      <c r="A2283" s="20" t="s">
        <v>622</v>
      </c>
      <c r="B2283" s="20" t="s">
        <v>243</v>
      </c>
      <c r="C2283" s="20">
        <v>-6.7497100529361296</v>
      </c>
    </row>
    <row r="2284" spans="1:3">
      <c r="A2284" s="20" t="s">
        <v>623</v>
      </c>
      <c r="B2284" s="20" t="s">
        <v>238</v>
      </c>
      <c r="C2284" s="20">
        <v>-7.4001861844644203</v>
      </c>
    </row>
    <row r="2285" spans="1:3">
      <c r="A2285" s="20" t="s">
        <v>623</v>
      </c>
      <c r="B2285" s="20" t="s">
        <v>239</v>
      </c>
      <c r="C2285" s="20">
        <v>-9.6015171313181806</v>
      </c>
    </row>
    <row r="2286" spans="1:3">
      <c r="A2286" s="20" t="s">
        <v>623</v>
      </c>
      <c r="B2286" s="20" t="s">
        <v>240</v>
      </c>
      <c r="C2286" s="20">
        <v>-10.9104663349598</v>
      </c>
    </row>
    <row r="2287" spans="1:3">
      <c r="A2287" s="20" t="s">
        <v>623</v>
      </c>
      <c r="B2287" s="20" t="s">
        <v>241</v>
      </c>
      <c r="C2287" s="20">
        <v>-8.8449813044996599</v>
      </c>
    </row>
    <row r="2288" spans="1:3">
      <c r="A2288" s="20" t="s">
        <v>623</v>
      </c>
      <c r="B2288" s="20" t="s">
        <v>242</v>
      </c>
      <c r="C2288" s="20">
        <v>-10.671645064895101</v>
      </c>
    </row>
    <row r="2289" spans="1:3">
      <c r="A2289" s="20" t="s">
        <v>623</v>
      </c>
      <c r="B2289" s="20" t="s">
        <v>243</v>
      </c>
      <c r="C2289" s="20">
        <v>-9.25771891357331</v>
      </c>
    </row>
    <row r="2290" spans="1:3">
      <c r="A2290" s="20" t="s">
        <v>624</v>
      </c>
      <c r="B2290" s="20" t="s">
        <v>238</v>
      </c>
      <c r="C2290" s="20">
        <v>-9.5553686909158504</v>
      </c>
    </row>
    <row r="2291" spans="1:3">
      <c r="A2291" s="20" t="s">
        <v>624</v>
      </c>
      <c r="B2291" s="20" t="s">
        <v>239</v>
      </c>
      <c r="C2291" s="20">
        <v>-9.5113298919772404</v>
      </c>
    </row>
    <row r="2292" spans="1:3">
      <c r="A2292" s="20" t="s">
        <v>624</v>
      </c>
      <c r="B2292" s="20" t="s">
        <v>240</v>
      </c>
      <c r="C2292" s="20">
        <v>-9.6242744931280999</v>
      </c>
    </row>
    <row r="2293" spans="1:3">
      <c r="A2293" s="20" t="s">
        <v>624</v>
      </c>
      <c r="B2293" s="20" t="s">
        <v>241</v>
      </c>
      <c r="C2293" s="20">
        <v>-9.2776104994083504</v>
      </c>
    </row>
    <row r="2294" spans="1:3">
      <c r="A2294" s="20" t="s">
        <v>624</v>
      </c>
      <c r="B2294" s="20" t="s">
        <v>242</v>
      </c>
      <c r="C2294" s="20">
        <v>-7.3883713119238301</v>
      </c>
    </row>
    <row r="2295" spans="1:3">
      <c r="A2295" s="20" t="s">
        <v>624</v>
      </c>
      <c r="B2295" s="20" t="s">
        <v>243</v>
      </c>
      <c r="C2295" s="20">
        <v>-9.1762997309858108</v>
      </c>
    </row>
    <row r="2296" spans="1:3">
      <c r="A2296" s="20" t="s">
        <v>625</v>
      </c>
      <c r="B2296" s="20" t="s">
        <v>238</v>
      </c>
      <c r="C2296" s="20">
        <v>-4.8383759996561304</v>
      </c>
    </row>
    <row r="2297" spans="1:3">
      <c r="A2297" s="20" t="s">
        <v>625</v>
      </c>
      <c r="B2297" s="20" t="s">
        <v>239</v>
      </c>
      <c r="C2297" s="20">
        <v>-17.217874222620999</v>
      </c>
    </row>
    <row r="2298" spans="1:3">
      <c r="A2298" s="20" t="s">
        <v>625</v>
      </c>
      <c r="B2298" s="20" t="s">
        <v>240</v>
      </c>
      <c r="C2298" s="20">
        <v>-17.610648847515399</v>
      </c>
    </row>
    <row r="2299" spans="1:3">
      <c r="A2299" s="20" t="s">
        <v>625</v>
      </c>
      <c r="B2299" s="20" t="s">
        <v>241</v>
      </c>
      <c r="C2299" s="20">
        <v>-10.1343118890809</v>
      </c>
    </row>
    <row r="2300" spans="1:3">
      <c r="A2300" s="20" t="s">
        <v>625</v>
      </c>
      <c r="B2300" s="20" t="s">
        <v>242</v>
      </c>
      <c r="C2300" s="20">
        <v>-10.207895448251501</v>
      </c>
    </row>
    <row r="2301" spans="1:3">
      <c r="A2301" s="20" t="s">
        <v>625</v>
      </c>
      <c r="B2301" s="20" t="s">
        <v>243</v>
      </c>
      <c r="C2301" s="20">
        <v>-11.7495501706596</v>
      </c>
    </row>
    <row r="2302" spans="1:3">
      <c r="A2302" s="20" t="s">
        <v>626</v>
      </c>
      <c r="B2302" s="20" t="s">
        <v>238</v>
      </c>
      <c r="C2302" s="20">
        <v>-8.8745440922080103</v>
      </c>
    </row>
    <row r="2303" spans="1:3">
      <c r="A2303" s="20" t="s">
        <v>626</v>
      </c>
      <c r="B2303" s="20" t="s">
        <v>239</v>
      </c>
      <c r="C2303" s="20">
        <v>-11.778352892628099</v>
      </c>
    </row>
    <row r="2304" spans="1:3">
      <c r="A2304" s="20" t="s">
        <v>626</v>
      </c>
      <c r="B2304" s="20" t="s">
        <v>240</v>
      </c>
      <c r="C2304" s="20">
        <v>-8.7232209659628897</v>
      </c>
    </row>
    <row r="2305" spans="1:3">
      <c r="A2305" s="20" t="s">
        <v>626</v>
      </c>
      <c r="B2305" s="20" t="s">
        <v>241</v>
      </c>
      <c r="C2305" s="20">
        <v>-4.2263719451014099</v>
      </c>
    </row>
    <row r="2306" spans="1:3">
      <c r="A2306" s="20" t="s">
        <v>626</v>
      </c>
      <c r="B2306" s="20" t="s">
        <v>242</v>
      </c>
      <c r="C2306" s="20">
        <v>-5.8419026753069803</v>
      </c>
    </row>
    <row r="2307" spans="1:3">
      <c r="A2307" s="20" t="s">
        <v>626</v>
      </c>
      <c r="B2307" s="20" t="s">
        <v>243</v>
      </c>
      <c r="C2307" s="20">
        <v>-8.3614727719197806</v>
      </c>
    </row>
    <row r="2308" spans="1:3">
      <c r="A2308" s="20" t="s">
        <v>627</v>
      </c>
      <c r="B2308" s="20" t="s">
        <v>238</v>
      </c>
      <c r="C2308" s="20">
        <v>-5.7690641935659803</v>
      </c>
    </row>
    <row r="2309" spans="1:3">
      <c r="A2309" s="20" t="s">
        <v>627</v>
      </c>
      <c r="B2309" s="20" t="s">
        <v>239</v>
      </c>
      <c r="C2309" s="20">
        <v>-10.4860180715658</v>
      </c>
    </row>
    <row r="2310" spans="1:3">
      <c r="A2310" s="20" t="s">
        <v>627</v>
      </c>
      <c r="B2310" s="20" t="s">
        <v>240</v>
      </c>
      <c r="C2310" s="20">
        <v>-11.221766911708</v>
      </c>
    </row>
    <row r="2311" spans="1:3">
      <c r="A2311" s="20" t="s">
        <v>627</v>
      </c>
      <c r="B2311" s="20" t="s">
        <v>241</v>
      </c>
      <c r="C2311" s="20">
        <v>-9.7088066533435207</v>
      </c>
    </row>
    <row r="2312" spans="1:3">
      <c r="A2312" s="20" t="s">
        <v>627</v>
      </c>
      <c r="B2312" s="20" t="s">
        <v>242</v>
      </c>
      <c r="C2312" s="20">
        <v>-9.8496392781387101</v>
      </c>
    </row>
    <row r="2313" spans="1:3">
      <c r="A2313" s="20" t="s">
        <v>627</v>
      </c>
      <c r="B2313" s="20" t="s">
        <v>243</v>
      </c>
      <c r="C2313" s="20">
        <v>-8.9951960859247606</v>
      </c>
    </row>
    <row r="2314" spans="1:3">
      <c r="A2314" s="20" t="s">
        <v>628</v>
      </c>
      <c r="B2314" s="20" t="s">
        <v>238</v>
      </c>
      <c r="C2314" s="20">
        <v>-7.4335974687044599</v>
      </c>
    </row>
    <row r="2315" spans="1:3">
      <c r="A2315" s="20" t="s">
        <v>628</v>
      </c>
      <c r="B2315" s="20" t="s">
        <v>239</v>
      </c>
      <c r="C2315" s="20">
        <v>-21.3987222936933</v>
      </c>
    </row>
    <row r="2316" spans="1:3">
      <c r="A2316" s="20" t="s">
        <v>628</v>
      </c>
      <c r="B2316" s="20" t="s">
        <v>240</v>
      </c>
      <c r="C2316" s="20">
        <v>-17.792409534622902</v>
      </c>
    </row>
    <row r="2317" spans="1:3">
      <c r="A2317" s="20" t="s">
        <v>628</v>
      </c>
      <c r="B2317" s="20" t="s">
        <v>241</v>
      </c>
      <c r="C2317" s="20">
        <v>-13.1447397183529</v>
      </c>
    </row>
    <row r="2318" spans="1:3">
      <c r="A2318" s="20" t="s">
        <v>628</v>
      </c>
      <c r="B2318" s="20" t="s">
        <v>242</v>
      </c>
      <c r="C2318" s="20">
        <v>-11.264357751004001</v>
      </c>
    </row>
    <row r="2319" spans="1:3">
      <c r="A2319" s="20" t="s">
        <v>628</v>
      </c>
      <c r="B2319" s="20" t="s">
        <v>243</v>
      </c>
      <c r="C2319" s="20">
        <v>-14.2291983890214</v>
      </c>
    </row>
    <row r="2320" spans="1:3">
      <c r="A2320" s="20" t="s">
        <v>629</v>
      </c>
      <c r="B2320" s="20" t="s">
        <v>238</v>
      </c>
      <c r="C2320" s="20">
        <v>-6.6153391397351102</v>
      </c>
    </row>
    <row r="2321" spans="1:3">
      <c r="A2321" s="20" t="s">
        <v>629</v>
      </c>
      <c r="B2321" s="20" t="s">
        <v>239</v>
      </c>
      <c r="C2321" s="20">
        <v>-7.4400674435533798</v>
      </c>
    </row>
    <row r="2322" spans="1:3">
      <c r="A2322" s="20" t="s">
        <v>629</v>
      </c>
      <c r="B2322" s="20" t="s">
        <v>240</v>
      </c>
      <c r="C2322" s="20">
        <v>-7.2506824051097301</v>
      </c>
    </row>
    <row r="2323" spans="1:3">
      <c r="A2323" s="20" t="s">
        <v>629</v>
      </c>
      <c r="B2323" s="20" t="s">
        <v>241</v>
      </c>
      <c r="C2323" s="20">
        <v>-4.7787171747789703</v>
      </c>
    </row>
    <row r="2324" spans="1:3">
      <c r="A2324" s="20" t="s">
        <v>629</v>
      </c>
      <c r="B2324" s="20" t="s">
        <v>242</v>
      </c>
      <c r="C2324" s="20">
        <v>-7.1117211951293298</v>
      </c>
    </row>
    <row r="2325" spans="1:3">
      <c r="A2325" s="20" t="s">
        <v>629</v>
      </c>
      <c r="B2325" s="20" t="s">
        <v>243</v>
      </c>
      <c r="C2325" s="20">
        <v>-6.6832922086819</v>
      </c>
    </row>
    <row r="2326" spans="1:3">
      <c r="A2326" s="20" t="s">
        <v>630</v>
      </c>
      <c r="B2326" s="20" t="s">
        <v>238</v>
      </c>
      <c r="C2326" s="20">
        <v>-5.2889066961184996</v>
      </c>
    </row>
    <row r="2327" spans="1:3">
      <c r="A2327" s="20" t="s">
        <v>630</v>
      </c>
      <c r="B2327" s="20" t="s">
        <v>239</v>
      </c>
      <c r="C2327" s="20">
        <v>-6.09269442270522</v>
      </c>
    </row>
    <row r="2328" spans="1:3">
      <c r="A2328" s="20" t="s">
        <v>630</v>
      </c>
      <c r="B2328" s="20" t="s">
        <v>240</v>
      </c>
      <c r="C2328" s="20">
        <v>-6.7014140035925296</v>
      </c>
    </row>
    <row r="2329" spans="1:3">
      <c r="A2329" s="20" t="s">
        <v>630</v>
      </c>
      <c r="B2329" s="20" t="s">
        <v>241</v>
      </c>
      <c r="C2329" s="20">
        <v>-7.39808397893687</v>
      </c>
    </row>
    <row r="2330" spans="1:3">
      <c r="A2330" s="20" t="s">
        <v>630</v>
      </c>
      <c r="B2330" s="20" t="s">
        <v>242</v>
      </c>
      <c r="C2330" s="20">
        <v>-7.3537803802577502</v>
      </c>
    </row>
    <row r="2331" spans="1:3">
      <c r="A2331" s="20" t="s">
        <v>630</v>
      </c>
      <c r="B2331" s="20" t="s">
        <v>243</v>
      </c>
      <c r="C2331" s="20">
        <v>-6.3945705640072097</v>
      </c>
    </row>
    <row r="2332" spans="1:3">
      <c r="A2332" s="20" t="s">
        <v>631</v>
      </c>
      <c r="B2332" s="20" t="s">
        <v>238</v>
      </c>
      <c r="C2332" s="20">
        <v>-8.4652621139497892</v>
      </c>
    </row>
    <row r="2333" spans="1:3">
      <c r="A2333" s="20" t="s">
        <v>631</v>
      </c>
      <c r="B2333" s="20" t="s">
        <v>239</v>
      </c>
      <c r="C2333" s="20">
        <v>-7.7972036043386002</v>
      </c>
    </row>
    <row r="2334" spans="1:3">
      <c r="A2334" s="20" t="s">
        <v>631</v>
      </c>
      <c r="B2334" s="20" t="s">
        <v>240</v>
      </c>
      <c r="C2334" s="20">
        <v>-9.4057219378901404</v>
      </c>
    </row>
    <row r="2335" spans="1:3">
      <c r="A2335" s="20" t="s">
        <v>631</v>
      </c>
      <c r="B2335" s="20" t="s">
        <v>241</v>
      </c>
      <c r="C2335" s="20">
        <v>-8.1997236436987109</v>
      </c>
    </row>
    <row r="2336" spans="1:3">
      <c r="A2336" s="20" t="s">
        <v>631</v>
      </c>
      <c r="B2336" s="20" t="s">
        <v>242</v>
      </c>
      <c r="C2336" s="20">
        <v>-8.2778040818958001</v>
      </c>
    </row>
    <row r="2337" spans="1:3">
      <c r="A2337" s="20" t="s">
        <v>631</v>
      </c>
      <c r="B2337" s="20" t="s">
        <v>243</v>
      </c>
      <c r="C2337" s="20">
        <v>-8.3593926066859101</v>
      </c>
    </row>
    <row r="2338" spans="1:3">
      <c r="A2338" s="20" t="s">
        <v>632</v>
      </c>
      <c r="B2338" s="20" t="s">
        <v>238</v>
      </c>
      <c r="C2338" s="20">
        <v>-5.6711767423443904</v>
      </c>
    </row>
    <row r="2339" spans="1:3">
      <c r="A2339" s="20" t="s">
        <v>632</v>
      </c>
      <c r="B2339" s="20" t="s">
        <v>239</v>
      </c>
      <c r="C2339" s="20">
        <v>-5.08772435102538</v>
      </c>
    </row>
    <row r="2340" spans="1:3">
      <c r="A2340" s="20" t="s">
        <v>632</v>
      </c>
      <c r="B2340" s="20" t="s">
        <v>240</v>
      </c>
      <c r="C2340" s="20">
        <v>-5.8826306378750504</v>
      </c>
    </row>
    <row r="2341" spans="1:3">
      <c r="A2341" s="20" t="s">
        <v>632</v>
      </c>
      <c r="B2341" s="20" t="s">
        <v>241</v>
      </c>
      <c r="C2341" s="20">
        <v>-4.6703515164326896</v>
      </c>
    </row>
    <row r="2342" spans="1:3">
      <c r="A2342" s="20" t="s">
        <v>632</v>
      </c>
      <c r="B2342" s="20" t="s">
        <v>242</v>
      </c>
      <c r="C2342" s="20">
        <v>-6.8882864354725397</v>
      </c>
    </row>
    <row r="2343" spans="1:3">
      <c r="A2343" s="20" t="s">
        <v>632</v>
      </c>
      <c r="B2343" s="20" t="s">
        <v>243</v>
      </c>
      <c r="C2343" s="20">
        <v>-5.5623053209854803</v>
      </c>
    </row>
    <row r="2344" spans="1:3">
      <c r="A2344" s="20" t="s">
        <v>633</v>
      </c>
      <c r="B2344" s="20" t="s">
        <v>238</v>
      </c>
      <c r="C2344" s="20">
        <v>-4.7700748349245101</v>
      </c>
    </row>
    <row r="2345" spans="1:3">
      <c r="A2345" s="20" t="s">
        <v>633</v>
      </c>
      <c r="B2345" s="20" t="s">
        <v>239</v>
      </c>
      <c r="C2345" s="20">
        <v>-8.5855707627415594</v>
      </c>
    </row>
    <row r="2346" spans="1:3">
      <c r="A2346" s="20" t="s">
        <v>633</v>
      </c>
      <c r="B2346" s="20" t="s">
        <v>240</v>
      </c>
      <c r="C2346" s="20">
        <v>-6.6619903339802304</v>
      </c>
    </row>
    <row r="2347" spans="1:3">
      <c r="A2347" s="20" t="s">
        <v>633</v>
      </c>
      <c r="B2347" s="20" t="s">
        <v>241</v>
      </c>
      <c r="C2347" s="20">
        <v>-5.4427689536031201</v>
      </c>
    </row>
    <row r="2348" spans="1:3">
      <c r="A2348" s="20" t="s">
        <v>633</v>
      </c>
      <c r="B2348" s="20" t="s">
        <v>242</v>
      </c>
      <c r="C2348" s="20">
        <v>-6.65562916773046</v>
      </c>
    </row>
    <row r="2349" spans="1:3">
      <c r="A2349" s="20" t="s">
        <v>633</v>
      </c>
      <c r="B2349" s="20" t="s">
        <v>243</v>
      </c>
      <c r="C2349" s="20">
        <v>-6.3869455204717003</v>
      </c>
    </row>
    <row r="2350" spans="1:3">
      <c r="A2350" s="20" t="s">
        <v>634</v>
      </c>
      <c r="B2350" s="20" t="s">
        <v>238</v>
      </c>
      <c r="C2350" s="20">
        <v>-5.2453775486270198</v>
      </c>
    </row>
    <row r="2351" spans="1:3">
      <c r="A2351" s="20" t="s">
        <v>634</v>
      </c>
      <c r="B2351" s="20" t="s">
        <v>239</v>
      </c>
      <c r="C2351" s="20">
        <v>-9.7861790313082597</v>
      </c>
    </row>
    <row r="2352" spans="1:3">
      <c r="A2352" s="20" t="s">
        <v>634</v>
      </c>
      <c r="B2352" s="20" t="s">
        <v>240</v>
      </c>
      <c r="C2352" s="20">
        <v>-5.7615065286778302</v>
      </c>
    </row>
    <row r="2353" spans="1:3">
      <c r="A2353" s="20" t="s">
        <v>634</v>
      </c>
      <c r="B2353" s="20" t="s">
        <v>241</v>
      </c>
      <c r="C2353" s="20">
        <v>-1.81876077067412</v>
      </c>
    </row>
    <row r="2354" spans="1:3">
      <c r="A2354" s="20" t="s">
        <v>634</v>
      </c>
      <c r="B2354" s="20" t="s">
        <v>242</v>
      </c>
      <c r="C2354" s="20">
        <v>-8.1042198562586094</v>
      </c>
    </row>
    <row r="2355" spans="1:3">
      <c r="A2355" s="20" t="s">
        <v>634</v>
      </c>
      <c r="B2355" s="20" t="s">
        <v>243</v>
      </c>
      <c r="C2355" s="20">
        <v>-6.3016584357588599</v>
      </c>
    </row>
    <row r="2356" spans="1:3">
      <c r="A2356" s="20" t="s">
        <v>635</v>
      </c>
      <c r="B2356" s="20" t="s">
        <v>238</v>
      </c>
      <c r="C2356" s="20">
        <v>-7.6116141636501</v>
      </c>
    </row>
    <row r="2357" spans="1:3">
      <c r="A2357" s="20" t="s">
        <v>635</v>
      </c>
      <c r="B2357" s="20" t="s">
        <v>239</v>
      </c>
      <c r="C2357" s="20">
        <v>-7.8331427916169103</v>
      </c>
    </row>
    <row r="2358" spans="1:3">
      <c r="A2358" s="20" t="s">
        <v>635</v>
      </c>
      <c r="B2358" s="20" t="s">
        <v>240</v>
      </c>
      <c r="C2358" s="20">
        <v>-6.7514899020278403</v>
      </c>
    </row>
    <row r="2359" spans="1:3">
      <c r="A2359" s="20" t="s">
        <v>635</v>
      </c>
      <c r="B2359" s="20" t="s">
        <v>241</v>
      </c>
      <c r="C2359" s="20">
        <v>-7.6359214907907598</v>
      </c>
    </row>
    <row r="2360" spans="1:3">
      <c r="A2360" s="20" t="s">
        <v>635</v>
      </c>
      <c r="B2360" s="20" t="s">
        <v>242</v>
      </c>
      <c r="C2360" s="20">
        <v>-8.4158226532454599</v>
      </c>
    </row>
    <row r="2361" spans="1:3">
      <c r="A2361" s="20" t="s">
        <v>635</v>
      </c>
      <c r="B2361" s="20" t="s">
        <v>243</v>
      </c>
      <c r="C2361" s="20">
        <v>-7.6651226799226801</v>
      </c>
    </row>
    <row r="2362" spans="1:3">
      <c r="A2362" s="20" t="s">
        <v>636</v>
      </c>
      <c r="B2362" s="20" t="s">
        <v>238</v>
      </c>
      <c r="C2362" s="20">
        <v>-6.4050838155815102</v>
      </c>
    </row>
    <row r="2363" spans="1:3">
      <c r="A2363" s="20" t="s">
        <v>636</v>
      </c>
      <c r="B2363" s="20" t="s">
        <v>239</v>
      </c>
      <c r="C2363" s="20">
        <v>-6.0523562021355204</v>
      </c>
    </row>
    <row r="2364" spans="1:3">
      <c r="A2364" s="20" t="s">
        <v>636</v>
      </c>
      <c r="B2364" s="20" t="s">
        <v>240</v>
      </c>
      <c r="C2364" s="20">
        <v>-7.1707278240762804</v>
      </c>
    </row>
    <row r="2365" spans="1:3">
      <c r="A2365" s="20" t="s">
        <v>636</v>
      </c>
      <c r="B2365" s="20" t="s">
        <v>241</v>
      </c>
      <c r="C2365" s="20">
        <v>-6.8661099233715204</v>
      </c>
    </row>
    <row r="2366" spans="1:3">
      <c r="A2366" s="20" t="s">
        <v>636</v>
      </c>
      <c r="B2366" s="20" t="s">
        <v>242</v>
      </c>
      <c r="C2366" s="20">
        <v>-6.1176266905287999</v>
      </c>
    </row>
    <row r="2367" spans="1:3">
      <c r="A2367" s="20" t="s">
        <v>636</v>
      </c>
      <c r="B2367" s="20" t="s">
        <v>243</v>
      </c>
      <c r="C2367" s="20">
        <v>-6.4660139391698301</v>
      </c>
    </row>
    <row r="2368" spans="1:3">
      <c r="A2368" s="20" t="s">
        <v>637</v>
      </c>
      <c r="B2368" s="20" t="s">
        <v>238</v>
      </c>
      <c r="C2368" s="20">
        <v>-5.3503739341166803</v>
      </c>
    </row>
    <row r="2369" spans="1:3">
      <c r="A2369" s="20" t="s">
        <v>637</v>
      </c>
      <c r="B2369" s="20" t="s">
        <v>239</v>
      </c>
      <c r="C2369" s="20">
        <v>-5.8188859475361498</v>
      </c>
    </row>
    <row r="2370" spans="1:3">
      <c r="A2370" s="20" t="s">
        <v>637</v>
      </c>
      <c r="B2370" s="20" t="s">
        <v>240</v>
      </c>
      <c r="C2370" s="20">
        <v>-5.7366876562659304</v>
      </c>
    </row>
    <row r="2371" spans="1:3">
      <c r="A2371" s="20" t="s">
        <v>637</v>
      </c>
      <c r="B2371" s="20" t="s">
        <v>241</v>
      </c>
      <c r="C2371" s="20">
        <v>-6.2022403914228503</v>
      </c>
    </row>
    <row r="2372" spans="1:3">
      <c r="A2372" s="20" t="s">
        <v>637</v>
      </c>
      <c r="B2372" s="20" t="s">
        <v>242</v>
      </c>
      <c r="C2372" s="20">
        <v>-6.7873701902453503</v>
      </c>
    </row>
    <row r="2373" spans="1:3">
      <c r="A2373" s="20" t="s">
        <v>637</v>
      </c>
      <c r="B2373" s="20" t="s">
        <v>243</v>
      </c>
      <c r="C2373" s="20">
        <v>-5.8982053616694703</v>
      </c>
    </row>
    <row r="2374" spans="1:3">
      <c r="A2374" s="20" t="s">
        <v>638</v>
      </c>
      <c r="B2374" s="20" t="s">
        <v>238</v>
      </c>
      <c r="C2374" s="20">
        <v>-4.2550535039667698</v>
      </c>
    </row>
    <row r="2375" spans="1:3">
      <c r="A2375" s="20" t="s">
        <v>638</v>
      </c>
      <c r="B2375" s="20" t="s">
        <v>239</v>
      </c>
      <c r="C2375" s="20">
        <v>-5.9107563652731701</v>
      </c>
    </row>
    <row r="2376" spans="1:3">
      <c r="A2376" s="20" t="s">
        <v>638</v>
      </c>
      <c r="B2376" s="20" t="s">
        <v>240</v>
      </c>
      <c r="C2376" s="20">
        <v>-5.3595232284314003</v>
      </c>
    </row>
    <row r="2377" spans="1:3">
      <c r="A2377" s="20" t="s">
        <v>638</v>
      </c>
      <c r="B2377" s="20" t="s">
        <v>241</v>
      </c>
      <c r="C2377" s="20">
        <v>-5.8837873970546299</v>
      </c>
    </row>
    <row r="2378" spans="1:3">
      <c r="A2378" s="20" t="s">
        <v>638</v>
      </c>
      <c r="B2378" s="20" t="s">
        <v>242</v>
      </c>
      <c r="C2378" s="20">
        <v>-4.6067986401893597</v>
      </c>
    </row>
    <row r="2379" spans="1:3">
      <c r="A2379" s="20" t="s">
        <v>638</v>
      </c>
      <c r="B2379" s="20" t="s">
        <v>243</v>
      </c>
      <c r="C2379" s="20">
        <v>-5.1918319714709096</v>
      </c>
    </row>
    <row r="2380" spans="1:3">
      <c r="A2380" s="20" t="s">
        <v>639</v>
      </c>
      <c r="B2380" s="20" t="s">
        <v>238</v>
      </c>
      <c r="C2380" s="20">
        <v>-2.2673673885963401</v>
      </c>
    </row>
    <row r="2381" spans="1:3">
      <c r="A2381" s="20" t="s">
        <v>639</v>
      </c>
      <c r="B2381" s="20" t="s">
        <v>239</v>
      </c>
      <c r="C2381" s="20">
        <v>-7.04206207174082</v>
      </c>
    </row>
    <row r="2382" spans="1:3">
      <c r="A2382" s="20" t="s">
        <v>639</v>
      </c>
      <c r="B2382" s="20" t="s">
        <v>240</v>
      </c>
      <c r="C2382" s="20">
        <v>-7.9190367824896404</v>
      </c>
    </row>
    <row r="2383" spans="1:3">
      <c r="A2383" s="20" t="s">
        <v>639</v>
      </c>
      <c r="B2383" s="20" t="s">
        <v>241</v>
      </c>
      <c r="C2383" s="20">
        <v>-5.1601029443420297</v>
      </c>
    </row>
    <row r="2384" spans="1:3">
      <c r="A2384" s="20" t="s">
        <v>639</v>
      </c>
      <c r="B2384" s="20" t="s">
        <v>242</v>
      </c>
      <c r="C2384" s="20">
        <v>-4.7669166276249202</v>
      </c>
    </row>
    <row r="2385" spans="1:3">
      <c r="A2385" s="20" t="s">
        <v>639</v>
      </c>
      <c r="B2385" s="20" t="s">
        <v>243</v>
      </c>
      <c r="C2385" s="20">
        <v>-5.2564271945561796</v>
      </c>
    </row>
    <row r="2386" spans="1:3">
      <c r="A2386" s="20" t="s">
        <v>640</v>
      </c>
      <c r="B2386" s="20" t="s">
        <v>238</v>
      </c>
      <c r="C2386" s="20">
        <v>-3.1928350012389402</v>
      </c>
    </row>
    <row r="2387" spans="1:3">
      <c r="A2387" s="20" t="s">
        <v>640</v>
      </c>
      <c r="B2387" s="20" t="s">
        <v>239</v>
      </c>
      <c r="C2387" s="20">
        <v>-5.8528684341106398</v>
      </c>
    </row>
    <row r="2388" spans="1:3">
      <c r="A2388" s="20" t="s">
        <v>640</v>
      </c>
      <c r="B2388" s="20" t="s">
        <v>240</v>
      </c>
      <c r="C2388" s="20">
        <v>-7.8033236737590403</v>
      </c>
    </row>
    <row r="2389" spans="1:3">
      <c r="A2389" s="20" t="s">
        <v>640</v>
      </c>
      <c r="B2389" s="20" t="s">
        <v>241</v>
      </c>
      <c r="C2389" s="20">
        <v>-0.65365108591896903</v>
      </c>
    </row>
    <row r="2390" spans="1:3">
      <c r="A2390" s="20" t="s">
        <v>640</v>
      </c>
      <c r="B2390" s="20" t="s">
        <v>242</v>
      </c>
      <c r="C2390" s="20">
        <v>-2.1969847870180499</v>
      </c>
    </row>
    <row r="2391" spans="1:3">
      <c r="A2391" s="20" t="s">
        <v>640</v>
      </c>
      <c r="B2391" s="20" t="s">
        <v>243</v>
      </c>
      <c r="C2391" s="20">
        <v>-3.9617808154055001</v>
      </c>
    </row>
    <row r="2392" spans="1:3">
      <c r="A2392" s="20" t="s">
        <v>641</v>
      </c>
      <c r="B2392" s="20" t="s">
        <v>238</v>
      </c>
      <c r="C2392" s="20">
        <v>-1.73271025007951</v>
      </c>
    </row>
    <row r="2393" spans="1:3">
      <c r="A2393" s="20" t="s">
        <v>641</v>
      </c>
      <c r="B2393" s="20" t="s">
        <v>239</v>
      </c>
      <c r="C2393" s="20">
        <v>-5.5534509144312798</v>
      </c>
    </row>
    <row r="2394" spans="1:3">
      <c r="A2394" s="20" t="s">
        <v>641</v>
      </c>
      <c r="B2394" s="20" t="s">
        <v>240</v>
      </c>
      <c r="C2394" s="20">
        <v>-4.7225968262548301</v>
      </c>
    </row>
    <row r="2395" spans="1:3">
      <c r="A2395" s="20" t="s">
        <v>641</v>
      </c>
      <c r="B2395" s="20" t="s">
        <v>241</v>
      </c>
      <c r="C2395" s="20">
        <v>0.343188430057417</v>
      </c>
    </row>
    <row r="2396" spans="1:3">
      <c r="A2396" s="20" t="s">
        <v>641</v>
      </c>
      <c r="B2396" s="20" t="s">
        <v>242</v>
      </c>
      <c r="C2396" s="20">
        <v>-2.7910854241369001</v>
      </c>
    </row>
    <row r="2397" spans="1:3">
      <c r="A2397" s="20" t="s">
        <v>641</v>
      </c>
      <c r="B2397" s="20" t="s">
        <v>243</v>
      </c>
      <c r="C2397" s="20">
        <v>-2.9322838080535698</v>
      </c>
    </row>
    <row r="2398" spans="1:3">
      <c r="A2398" s="20" t="s">
        <v>642</v>
      </c>
      <c r="B2398" s="20" t="s">
        <v>238</v>
      </c>
      <c r="C2398" s="20">
        <v>-2.7995313033664102</v>
      </c>
    </row>
    <row r="2399" spans="1:3">
      <c r="A2399" s="20" t="s">
        <v>642</v>
      </c>
      <c r="B2399" s="20" t="s">
        <v>239</v>
      </c>
      <c r="C2399" s="20">
        <v>-2.87417421458807</v>
      </c>
    </row>
    <row r="2400" spans="1:3">
      <c r="A2400" s="20" t="s">
        <v>642</v>
      </c>
      <c r="B2400" s="20" t="s">
        <v>240</v>
      </c>
      <c r="C2400" s="20">
        <v>-6.326704126708</v>
      </c>
    </row>
    <row r="2401" spans="1:3">
      <c r="A2401" s="20" t="s">
        <v>642</v>
      </c>
      <c r="B2401" s="20" t="s">
        <v>241</v>
      </c>
      <c r="C2401" s="20">
        <v>-3.7775448209773002</v>
      </c>
    </row>
    <row r="2402" spans="1:3">
      <c r="A2402" s="20" t="s">
        <v>642</v>
      </c>
      <c r="B2402" s="20" t="s">
        <v>242</v>
      </c>
      <c r="C2402" s="20">
        <v>-4.7562361431715798</v>
      </c>
    </row>
    <row r="2403" spans="1:3">
      <c r="A2403" s="20" t="s">
        <v>642</v>
      </c>
      <c r="B2403" s="20" t="s">
        <v>243</v>
      </c>
      <c r="C2403" s="20">
        <v>-3.8235957972267198</v>
      </c>
    </row>
    <row r="2404" spans="1:3">
      <c r="A2404" s="20" t="s">
        <v>643</v>
      </c>
      <c r="B2404" s="20" t="s">
        <v>238</v>
      </c>
      <c r="C2404" s="20">
        <v>-3.6305991061365601</v>
      </c>
    </row>
    <row r="2405" spans="1:3">
      <c r="A2405" s="20" t="s">
        <v>643</v>
      </c>
      <c r="B2405" s="20" t="s">
        <v>239</v>
      </c>
      <c r="C2405" s="20">
        <v>-5.3612340060731603</v>
      </c>
    </row>
    <row r="2406" spans="1:3">
      <c r="A2406" s="20" t="s">
        <v>643</v>
      </c>
      <c r="B2406" s="20" t="s">
        <v>240</v>
      </c>
      <c r="C2406" s="20">
        <v>-6.6587019203365001</v>
      </c>
    </row>
    <row r="2407" spans="1:3">
      <c r="A2407" s="20" t="s">
        <v>643</v>
      </c>
      <c r="B2407" s="20" t="s">
        <v>241</v>
      </c>
      <c r="C2407" s="20">
        <v>-3.5477099535174501</v>
      </c>
    </row>
    <row r="2408" spans="1:3">
      <c r="A2408" s="20" t="s">
        <v>643</v>
      </c>
      <c r="B2408" s="20" t="s">
        <v>242</v>
      </c>
      <c r="C2408" s="20">
        <v>-2.2550300237017802</v>
      </c>
    </row>
    <row r="2409" spans="1:3">
      <c r="A2409" s="20" t="s">
        <v>643</v>
      </c>
      <c r="B2409" s="20" t="s">
        <v>243</v>
      </c>
      <c r="C2409" s="20">
        <v>-4.3191260996287903</v>
      </c>
    </row>
    <row r="2410" spans="1:3">
      <c r="A2410" s="20" t="s">
        <v>644</v>
      </c>
      <c r="B2410" s="20" t="s">
        <v>238</v>
      </c>
      <c r="C2410" s="20">
        <v>-3.0461269315856301</v>
      </c>
    </row>
    <row r="2411" spans="1:3">
      <c r="A2411" s="20" t="s">
        <v>644</v>
      </c>
      <c r="B2411" s="20" t="s">
        <v>239</v>
      </c>
      <c r="C2411" s="20">
        <v>-3.8839142100330202</v>
      </c>
    </row>
    <row r="2412" spans="1:3">
      <c r="A2412" s="20" t="s">
        <v>644</v>
      </c>
      <c r="B2412" s="20" t="s">
        <v>240</v>
      </c>
      <c r="C2412" s="20">
        <v>-5.0642305755374499</v>
      </c>
    </row>
    <row r="2413" spans="1:3">
      <c r="A2413" s="20" t="s">
        <v>644</v>
      </c>
      <c r="B2413" s="20" t="s">
        <v>241</v>
      </c>
      <c r="C2413" s="20">
        <v>-3.2501173070462399</v>
      </c>
    </row>
    <row r="2414" spans="1:3">
      <c r="A2414" s="20" t="s">
        <v>644</v>
      </c>
      <c r="B2414" s="20" t="s">
        <v>242</v>
      </c>
      <c r="C2414" s="20">
        <v>-2.8594059857413701</v>
      </c>
    </row>
    <row r="2415" spans="1:3">
      <c r="A2415" s="20" t="s">
        <v>644</v>
      </c>
      <c r="B2415" s="20" t="s">
        <v>243</v>
      </c>
      <c r="C2415" s="20">
        <v>-3.57884539314664</v>
      </c>
    </row>
    <row r="2416" spans="1:3">
      <c r="A2416" s="20" t="s">
        <v>645</v>
      </c>
      <c r="B2416" s="20" t="s">
        <v>238</v>
      </c>
      <c r="C2416" s="20">
        <v>-0.113523969319346</v>
      </c>
    </row>
    <row r="2417" spans="1:3">
      <c r="A2417" s="20" t="s">
        <v>645</v>
      </c>
      <c r="B2417" s="20" t="s">
        <v>239</v>
      </c>
      <c r="C2417" s="20">
        <v>-3.79061377554312</v>
      </c>
    </row>
    <row r="2418" spans="1:3">
      <c r="A2418" s="20" t="s">
        <v>645</v>
      </c>
      <c r="B2418" s="20" t="s">
        <v>240</v>
      </c>
      <c r="C2418" s="20">
        <v>-7.4545658542933397</v>
      </c>
    </row>
    <row r="2419" spans="1:3">
      <c r="A2419" s="20" t="s">
        <v>645</v>
      </c>
      <c r="B2419" s="20" t="s">
        <v>241</v>
      </c>
      <c r="C2419" s="20">
        <v>-6.2933783573696598</v>
      </c>
    </row>
    <row r="2420" spans="1:3">
      <c r="A2420" s="20" t="s">
        <v>645</v>
      </c>
      <c r="B2420" s="20" t="s">
        <v>242</v>
      </c>
      <c r="C2420" s="20">
        <v>-4.4877563141086698</v>
      </c>
    </row>
    <row r="2421" spans="1:3">
      <c r="A2421" s="20" t="s">
        <v>645</v>
      </c>
      <c r="B2421" s="20" t="s">
        <v>243</v>
      </c>
      <c r="C2421" s="20">
        <v>-3.9302811951330701</v>
      </c>
    </row>
    <row r="2422" spans="1:3">
      <c r="A2422" s="20" t="s">
        <v>646</v>
      </c>
      <c r="B2422" s="20" t="s">
        <v>238</v>
      </c>
      <c r="C2422" s="20">
        <v>-2.8891684375743498</v>
      </c>
    </row>
    <row r="2423" spans="1:3">
      <c r="A2423" s="20" t="s">
        <v>646</v>
      </c>
      <c r="B2423" s="20" t="s">
        <v>239</v>
      </c>
      <c r="C2423" s="20">
        <v>-6.2010985205823204</v>
      </c>
    </row>
    <row r="2424" spans="1:3">
      <c r="A2424" s="20" t="s">
        <v>646</v>
      </c>
      <c r="B2424" s="20" t="s">
        <v>240</v>
      </c>
      <c r="C2424" s="20">
        <v>-8.2153990953702198</v>
      </c>
    </row>
    <row r="2425" spans="1:3">
      <c r="A2425" s="20" t="s">
        <v>646</v>
      </c>
      <c r="B2425" s="20" t="s">
        <v>241</v>
      </c>
      <c r="C2425" s="20">
        <v>-6.3291036484403804</v>
      </c>
    </row>
    <row r="2426" spans="1:3">
      <c r="A2426" s="20" t="s">
        <v>646</v>
      </c>
      <c r="B2426" s="20" t="s">
        <v>242</v>
      </c>
      <c r="C2426" s="20">
        <v>-3.9800937891472299</v>
      </c>
    </row>
    <row r="2427" spans="1:3">
      <c r="A2427" s="20" t="s">
        <v>646</v>
      </c>
      <c r="B2427" s="20" t="s">
        <v>243</v>
      </c>
      <c r="C2427" s="20">
        <v>-5.3279235408048997</v>
      </c>
    </row>
    <row r="2428" spans="1:3">
      <c r="A2428" s="20" t="s">
        <v>647</v>
      </c>
      <c r="B2428" s="20" t="s">
        <v>238</v>
      </c>
      <c r="C2428" s="20">
        <v>-2.1718105578543798</v>
      </c>
    </row>
    <row r="2429" spans="1:3">
      <c r="A2429" s="20" t="s">
        <v>647</v>
      </c>
      <c r="B2429" s="20" t="s">
        <v>239</v>
      </c>
      <c r="C2429" s="20">
        <v>-5.93602434200983</v>
      </c>
    </row>
    <row r="2430" spans="1:3">
      <c r="A2430" s="20" t="s">
        <v>647</v>
      </c>
      <c r="B2430" s="20" t="s">
        <v>240</v>
      </c>
      <c r="C2430" s="20">
        <v>-6.9424550305482704</v>
      </c>
    </row>
    <row r="2431" spans="1:3">
      <c r="A2431" s="20" t="s">
        <v>647</v>
      </c>
      <c r="B2431" s="20" t="s">
        <v>241</v>
      </c>
      <c r="C2431" s="20">
        <v>-3.0800863752155898</v>
      </c>
    </row>
    <row r="2432" spans="1:3">
      <c r="A2432" s="20" t="s">
        <v>647</v>
      </c>
      <c r="B2432" s="20" t="s">
        <v>242</v>
      </c>
      <c r="C2432" s="20">
        <v>-3.2793374260844201</v>
      </c>
    </row>
    <row r="2433" spans="1:3">
      <c r="A2433" s="20" t="s">
        <v>647</v>
      </c>
      <c r="B2433" s="20" t="s">
        <v>243</v>
      </c>
      <c r="C2433" s="20">
        <v>-4.1214766273381898</v>
      </c>
    </row>
    <row r="2434" spans="1:3">
      <c r="A2434" s="20" t="s">
        <v>648</v>
      </c>
      <c r="B2434" s="20" t="s">
        <v>238</v>
      </c>
      <c r="C2434" s="20">
        <v>-2.3744230439412899</v>
      </c>
    </row>
    <row r="2435" spans="1:3">
      <c r="A2435" s="20" t="s">
        <v>648</v>
      </c>
      <c r="B2435" s="20" t="s">
        <v>239</v>
      </c>
      <c r="C2435" s="20">
        <v>-6.2157377700244396</v>
      </c>
    </row>
    <row r="2436" spans="1:3">
      <c r="A2436" s="20" t="s">
        <v>648</v>
      </c>
      <c r="B2436" s="20" t="s">
        <v>240</v>
      </c>
      <c r="C2436" s="20">
        <v>-5.0898962587913399</v>
      </c>
    </row>
    <row r="2437" spans="1:3">
      <c r="A2437" s="20" t="s">
        <v>648</v>
      </c>
      <c r="B2437" s="20" t="s">
        <v>241</v>
      </c>
      <c r="C2437" s="20">
        <v>0.63549607139329001</v>
      </c>
    </row>
    <row r="2438" spans="1:3">
      <c r="A2438" s="20" t="s">
        <v>648</v>
      </c>
      <c r="B2438" s="20" t="s">
        <v>242</v>
      </c>
      <c r="C2438" s="20">
        <v>-1.6328174355490599</v>
      </c>
    </row>
    <row r="2439" spans="1:3">
      <c r="A2439" s="20" t="s">
        <v>648</v>
      </c>
      <c r="B2439" s="20" t="s">
        <v>243</v>
      </c>
      <c r="C2439" s="20">
        <v>-3.1209542321814099</v>
      </c>
    </row>
    <row r="2440" spans="1:3">
      <c r="A2440" s="20" t="s">
        <v>649</v>
      </c>
      <c r="B2440" s="20" t="s">
        <v>238</v>
      </c>
      <c r="C2440" s="20">
        <v>-0.78867783487870102</v>
      </c>
    </row>
    <row r="2441" spans="1:3">
      <c r="A2441" s="20" t="s">
        <v>649</v>
      </c>
      <c r="B2441" s="20" t="s">
        <v>239</v>
      </c>
      <c r="C2441" s="20">
        <v>-4.1185550557767598</v>
      </c>
    </row>
    <row r="2442" spans="1:3">
      <c r="A2442" s="20" t="s">
        <v>649</v>
      </c>
      <c r="B2442" s="20" t="s">
        <v>240</v>
      </c>
      <c r="C2442" s="20">
        <v>-6.3984345774265297</v>
      </c>
    </row>
    <row r="2443" spans="1:3">
      <c r="A2443" s="20" t="s">
        <v>649</v>
      </c>
      <c r="B2443" s="20" t="s">
        <v>241</v>
      </c>
      <c r="C2443" s="20">
        <v>-5.7556806079618701</v>
      </c>
    </row>
    <row r="2444" spans="1:3">
      <c r="A2444" s="20" t="s">
        <v>649</v>
      </c>
      <c r="B2444" s="20" t="s">
        <v>242</v>
      </c>
      <c r="C2444" s="20">
        <v>-4.5342057557400697</v>
      </c>
    </row>
    <row r="2445" spans="1:3">
      <c r="A2445" s="20" t="s">
        <v>649</v>
      </c>
      <c r="B2445" s="20" t="s">
        <v>243</v>
      </c>
      <c r="C2445" s="20">
        <v>-3.94479830182014</v>
      </c>
    </row>
    <row r="2446" spans="1:3">
      <c r="A2446" s="20" t="s">
        <v>650</v>
      </c>
      <c r="B2446" s="20" t="s">
        <v>238</v>
      </c>
      <c r="C2446" s="20">
        <v>-4.18112903847355</v>
      </c>
    </row>
    <row r="2447" spans="1:3">
      <c r="A2447" s="20" t="s">
        <v>650</v>
      </c>
      <c r="B2447" s="20" t="s">
        <v>239</v>
      </c>
      <c r="C2447" s="20">
        <v>-5.5210331758155604</v>
      </c>
    </row>
    <row r="2448" spans="1:3">
      <c r="A2448" s="20" t="s">
        <v>650</v>
      </c>
      <c r="B2448" s="20" t="s">
        <v>240</v>
      </c>
      <c r="C2448" s="20">
        <v>-6.0090844080055996</v>
      </c>
    </row>
    <row r="2449" spans="1:3">
      <c r="A2449" s="20" t="s">
        <v>650</v>
      </c>
      <c r="B2449" s="20" t="s">
        <v>241</v>
      </c>
      <c r="C2449" s="20">
        <v>-3.12286895276389</v>
      </c>
    </row>
    <row r="2450" spans="1:3">
      <c r="A2450" s="20" t="s">
        <v>650</v>
      </c>
      <c r="B2450" s="20" t="s">
        <v>242</v>
      </c>
      <c r="C2450" s="20">
        <v>-2.2671548174010301</v>
      </c>
    </row>
    <row r="2451" spans="1:3">
      <c r="A2451" s="20" t="s">
        <v>650</v>
      </c>
      <c r="B2451" s="20" t="s">
        <v>243</v>
      </c>
      <c r="C2451" s="20">
        <v>-4.3335341906831903</v>
      </c>
    </row>
    <row r="2452" spans="1:3">
      <c r="A2452" s="20" t="s">
        <v>651</v>
      </c>
      <c r="B2452" s="20" t="s">
        <v>238</v>
      </c>
      <c r="C2452" s="20">
        <v>-2.6327508343155799</v>
      </c>
    </row>
    <row r="2453" spans="1:3">
      <c r="A2453" s="20" t="s">
        <v>651</v>
      </c>
      <c r="B2453" s="20" t="s">
        <v>239</v>
      </c>
      <c r="C2453" s="20">
        <v>-4.8986018683866899</v>
      </c>
    </row>
    <row r="2454" spans="1:3">
      <c r="A2454" s="20" t="s">
        <v>651</v>
      </c>
      <c r="B2454" s="20" t="s">
        <v>240</v>
      </c>
      <c r="C2454" s="20">
        <v>-4.1724890669180201</v>
      </c>
    </row>
    <row r="2455" spans="1:3">
      <c r="A2455" s="20" t="s">
        <v>651</v>
      </c>
      <c r="B2455" s="20" t="s">
        <v>241</v>
      </c>
      <c r="C2455" s="20">
        <v>-4.7198770368568903</v>
      </c>
    </row>
    <row r="2456" spans="1:3">
      <c r="A2456" s="20" t="s">
        <v>651</v>
      </c>
      <c r="B2456" s="20" t="s">
        <v>242</v>
      </c>
      <c r="C2456" s="20">
        <v>-3.35127234018241</v>
      </c>
    </row>
    <row r="2457" spans="1:3">
      <c r="A2457" s="20" t="s">
        <v>651</v>
      </c>
      <c r="B2457" s="20" t="s">
        <v>243</v>
      </c>
      <c r="C2457" s="20">
        <v>-3.93046909949968</v>
      </c>
    </row>
    <row r="2458" spans="1:3">
      <c r="A2458" s="20" t="s">
        <v>652</v>
      </c>
      <c r="B2458" s="20" t="s">
        <v>238</v>
      </c>
      <c r="C2458" s="20">
        <v>-1.04830096410617</v>
      </c>
    </row>
    <row r="2459" spans="1:3">
      <c r="A2459" s="20" t="s">
        <v>652</v>
      </c>
      <c r="B2459" s="20" t="s">
        <v>239</v>
      </c>
      <c r="C2459" s="20">
        <v>-4.7922267770350198</v>
      </c>
    </row>
    <row r="2460" spans="1:3">
      <c r="A2460" s="20" t="s">
        <v>652</v>
      </c>
      <c r="B2460" s="20" t="s">
        <v>240</v>
      </c>
      <c r="C2460" s="20">
        <v>-5.1477080135940403</v>
      </c>
    </row>
    <row r="2461" spans="1:3">
      <c r="A2461" s="20" t="s">
        <v>652</v>
      </c>
      <c r="B2461" s="20" t="s">
        <v>241</v>
      </c>
      <c r="C2461" s="20">
        <v>-5.07592122674364</v>
      </c>
    </row>
    <row r="2462" spans="1:3">
      <c r="A2462" s="20" t="s">
        <v>652</v>
      </c>
      <c r="B2462" s="20" t="s">
        <v>242</v>
      </c>
      <c r="C2462" s="20">
        <v>-5.28140470309698</v>
      </c>
    </row>
    <row r="2463" spans="1:3">
      <c r="A2463" s="20" t="s">
        <v>652</v>
      </c>
      <c r="B2463" s="20" t="s">
        <v>243</v>
      </c>
      <c r="C2463" s="20">
        <v>-3.9934237331408799</v>
      </c>
    </row>
    <row r="2464" spans="1:3">
      <c r="A2464" s="20" t="s">
        <v>653</v>
      </c>
      <c r="B2464" s="20" t="s">
        <v>238</v>
      </c>
      <c r="C2464" s="20">
        <v>-3.3861911296035299</v>
      </c>
    </row>
    <row r="2465" spans="1:3">
      <c r="A2465" s="20" t="s">
        <v>653</v>
      </c>
      <c r="B2465" s="20" t="s">
        <v>239</v>
      </c>
      <c r="C2465" s="20">
        <v>-6.8229316270602203</v>
      </c>
    </row>
    <row r="2466" spans="1:3">
      <c r="A2466" s="20" t="s">
        <v>653</v>
      </c>
      <c r="B2466" s="20" t="s">
        <v>240</v>
      </c>
      <c r="C2466" s="20">
        <v>-8.5780894023729992</v>
      </c>
    </row>
    <row r="2467" spans="1:3">
      <c r="A2467" s="20" t="s">
        <v>653</v>
      </c>
      <c r="B2467" s="20" t="s">
        <v>241</v>
      </c>
      <c r="C2467" s="20">
        <v>-7.7032581417847696</v>
      </c>
    </row>
    <row r="2468" spans="1:3">
      <c r="A2468" s="20" t="s">
        <v>653</v>
      </c>
      <c r="B2468" s="20" t="s">
        <v>242</v>
      </c>
      <c r="C2468" s="20">
        <v>-5.7559000989861202</v>
      </c>
    </row>
    <row r="2469" spans="1:3">
      <c r="A2469" s="20" t="s">
        <v>653</v>
      </c>
      <c r="B2469" s="20" t="s">
        <v>243</v>
      </c>
      <c r="C2469" s="20">
        <v>-6.1842057548642799</v>
      </c>
    </row>
    <row r="2470" spans="1:3">
      <c r="A2470" s="20" t="s">
        <v>654</v>
      </c>
      <c r="B2470" s="20" t="s">
        <v>238</v>
      </c>
      <c r="C2470" s="20">
        <v>-4.44722079991796</v>
      </c>
    </row>
    <row r="2471" spans="1:3">
      <c r="A2471" s="20" t="s">
        <v>654</v>
      </c>
      <c r="B2471" s="20" t="s">
        <v>239</v>
      </c>
      <c r="C2471" s="20">
        <v>-9.5907130688084106</v>
      </c>
    </row>
    <row r="2472" spans="1:3">
      <c r="A2472" s="20" t="s">
        <v>654</v>
      </c>
      <c r="B2472" s="20" t="s">
        <v>240</v>
      </c>
      <c r="C2472" s="20">
        <v>-8.8286784886706204</v>
      </c>
    </row>
    <row r="2473" spans="1:3">
      <c r="A2473" s="20" t="s">
        <v>654</v>
      </c>
      <c r="B2473" s="20" t="s">
        <v>241</v>
      </c>
      <c r="C2473" s="20">
        <v>-5.5904725764212699</v>
      </c>
    </row>
    <row r="2474" spans="1:3">
      <c r="A2474" s="20" t="s">
        <v>654</v>
      </c>
      <c r="B2474" s="20" t="s">
        <v>242</v>
      </c>
      <c r="C2474" s="20">
        <v>-4.3972221363371604</v>
      </c>
    </row>
    <row r="2475" spans="1:3">
      <c r="A2475" s="20" t="s">
        <v>654</v>
      </c>
      <c r="B2475" s="20" t="s">
        <v>243</v>
      </c>
      <c r="C2475" s="20">
        <v>-6.5553069377286901</v>
      </c>
    </row>
    <row r="2476" spans="1:3">
      <c r="A2476" s="20" t="s">
        <v>655</v>
      </c>
      <c r="B2476" s="20" t="s">
        <v>238</v>
      </c>
      <c r="C2476" s="20">
        <v>-4.3240365320496004</v>
      </c>
    </row>
    <row r="2477" spans="1:3">
      <c r="A2477" s="20" t="s">
        <v>655</v>
      </c>
      <c r="B2477" s="20" t="s">
        <v>239</v>
      </c>
      <c r="C2477" s="20">
        <v>-7.9364975858909501</v>
      </c>
    </row>
    <row r="2478" spans="1:3">
      <c r="A2478" s="20" t="s">
        <v>655</v>
      </c>
      <c r="B2478" s="20" t="s">
        <v>240</v>
      </c>
      <c r="C2478" s="20">
        <v>-7.6351220720756601</v>
      </c>
    </row>
    <row r="2479" spans="1:3">
      <c r="A2479" s="20" t="s">
        <v>655</v>
      </c>
      <c r="B2479" s="20" t="s">
        <v>241</v>
      </c>
      <c r="C2479" s="20">
        <v>-6.8200888854476904</v>
      </c>
    </row>
    <row r="2480" spans="1:3">
      <c r="A2480" s="20" t="s">
        <v>655</v>
      </c>
      <c r="B2480" s="20" t="s">
        <v>242</v>
      </c>
      <c r="C2480" s="20">
        <v>-7.6913919138341598</v>
      </c>
    </row>
    <row r="2481" spans="1:3">
      <c r="A2481" s="20" t="s">
        <v>655</v>
      </c>
      <c r="B2481" s="20" t="s">
        <v>243</v>
      </c>
      <c r="C2481" s="20">
        <v>-6.6170998221736701</v>
      </c>
    </row>
    <row r="2482" spans="1:3">
      <c r="A2482" s="20" t="s">
        <v>656</v>
      </c>
      <c r="B2482" s="20" t="s">
        <v>238</v>
      </c>
      <c r="C2482" s="20">
        <v>-6.4419525668636197</v>
      </c>
    </row>
    <row r="2483" spans="1:3">
      <c r="A2483" s="20" t="s">
        <v>656</v>
      </c>
      <c r="B2483" s="20" t="s">
        <v>239</v>
      </c>
      <c r="C2483" s="20">
        <v>-16.2149768907199</v>
      </c>
    </row>
    <row r="2484" spans="1:3">
      <c r="A2484" s="20" t="s">
        <v>656</v>
      </c>
      <c r="B2484" s="20" t="s">
        <v>240</v>
      </c>
      <c r="C2484" s="20">
        <v>-12.4154281984567</v>
      </c>
    </row>
    <row r="2485" spans="1:3">
      <c r="A2485" s="20" t="s">
        <v>656</v>
      </c>
      <c r="B2485" s="20" t="s">
        <v>241</v>
      </c>
      <c r="C2485" s="20">
        <v>-6.8743687342981197</v>
      </c>
    </row>
    <row r="2486" spans="1:3">
      <c r="A2486" s="20" t="s">
        <v>656</v>
      </c>
      <c r="B2486" s="20" t="s">
        <v>242</v>
      </c>
      <c r="C2486" s="20">
        <v>-6.6209991782416902</v>
      </c>
    </row>
    <row r="2487" spans="1:3">
      <c r="A2487" s="20" t="s">
        <v>656</v>
      </c>
      <c r="B2487" s="20" t="s">
        <v>243</v>
      </c>
      <c r="C2487" s="20">
        <v>-10.0028933696147</v>
      </c>
    </row>
    <row r="2488" spans="1:3">
      <c r="A2488" s="20" t="s">
        <v>657</v>
      </c>
      <c r="B2488" s="20" t="s">
        <v>238</v>
      </c>
      <c r="C2488" s="20">
        <v>-2.3818586404734701</v>
      </c>
    </row>
    <row r="2489" spans="1:3">
      <c r="A2489" s="20" t="s">
        <v>657</v>
      </c>
      <c r="B2489" s="20" t="s">
        <v>239</v>
      </c>
      <c r="C2489" s="20">
        <v>-0.81175135837144896</v>
      </c>
    </row>
    <row r="2490" spans="1:3">
      <c r="A2490" s="20" t="s">
        <v>657</v>
      </c>
      <c r="B2490" s="20" t="s">
        <v>240</v>
      </c>
      <c r="C2490" s="20">
        <v>-2.0820015119491799</v>
      </c>
    </row>
    <row r="2491" spans="1:3">
      <c r="A2491" s="20" t="s">
        <v>657</v>
      </c>
      <c r="B2491" s="20" t="s">
        <v>241</v>
      </c>
      <c r="C2491" s="20">
        <v>-0.84304017062367698</v>
      </c>
    </row>
    <row r="2492" spans="1:3">
      <c r="A2492" s="20" t="s">
        <v>657</v>
      </c>
      <c r="B2492" s="20" t="s">
        <v>242</v>
      </c>
      <c r="C2492" s="20">
        <v>-2.5415261057762799</v>
      </c>
    </row>
    <row r="2493" spans="1:3">
      <c r="A2493" s="20" t="s">
        <v>657</v>
      </c>
      <c r="B2493" s="20" t="s">
        <v>243</v>
      </c>
      <c r="C2493" s="20">
        <v>-1.6833116233740599</v>
      </c>
    </row>
    <row r="2494" spans="1:3">
      <c r="A2494" s="20" t="s">
        <v>658</v>
      </c>
      <c r="B2494" s="20" t="s">
        <v>238</v>
      </c>
      <c r="C2494" s="20">
        <v>8.0811963660405106E-2</v>
      </c>
    </row>
    <row r="2495" spans="1:3">
      <c r="A2495" s="20" t="s">
        <v>658</v>
      </c>
      <c r="B2495" s="20" t="s">
        <v>239</v>
      </c>
      <c r="C2495" s="20">
        <v>-1.4075010465220901</v>
      </c>
    </row>
    <row r="2496" spans="1:3">
      <c r="A2496" s="20" t="s">
        <v>658</v>
      </c>
      <c r="B2496" s="20" t="s">
        <v>240</v>
      </c>
      <c r="C2496" s="20">
        <v>-5.4523038557731596</v>
      </c>
    </row>
    <row r="2497" spans="1:3">
      <c r="A2497" s="20" t="s">
        <v>658</v>
      </c>
      <c r="B2497" s="20" t="s">
        <v>241</v>
      </c>
      <c r="C2497" s="20">
        <v>-5.3325803635447704</v>
      </c>
    </row>
    <row r="2498" spans="1:3">
      <c r="A2498" s="20" t="s">
        <v>658</v>
      </c>
      <c r="B2498" s="20" t="s">
        <v>242</v>
      </c>
      <c r="C2498" s="20">
        <v>-5.4566553157052997</v>
      </c>
    </row>
    <row r="2499" spans="1:3">
      <c r="A2499" s="20" t="s">
        <v>658</v>
      </c>
      <c r="B2499" s="20" t="s">
        <v>243</v>
      </c>
      <c r="C2499" s="20">
        <v>-2.93355708919669</v>
      </c>
    </row>
    <row r="2500" spans="1:3">
      <c r="A2500" s="20" t="s">
        <v>659</v>
      </c>
      <c r="B2500" s="20" t="s">
        <v>238</v>
      </c>
      <c r="C2500" s="20">
        <v>-2.4106477532824599</v>
      </c>
    </row>
    <row r="2501" spans="1:3">
      <c r="A2501" s="20" t="s">
        <v>659</v>
      </c>
      <c r="B2501" s="20" t="s">
        <v>239</v>
      </c>
      <c r="C2501" s="20">
        <v>-3.3045403737235901</v>
      </c>
    </row>
    <row r="2502" spans="1:3">
      <c r="A2502" s="20" t="s">
        <v>659</v>
      </c>
      <c r="B2502" s="20" t="s">
        <v>240</v>
      </c>
      <c r="C2502" s="20">
        <v>-4.1398091645706003</v>
      </c>
    </row>
    <row r="2503" spans="1:3">
      <c r="A2503" s="20" t="s">
        <v>659</v>
      </c>
      <c r="B2503" s="20" t="s">
        <v>241</v>
      </c>
      <c r="C2503" s="20">
        <v>-4.8953626688495397</v>
      </c>
    </row>
    <row r="2504" spans="1:3">
      <c r="A2504" s="20" t="s">
        <v>659</v>
      </c>
      <c r="B2504" s="20" t="s">
        <v>242</v>
      </c>
      <c r="C2504" s="20">
        <v>-3.5733104463815302</v>
      </c>
    </row>
    <row r="2505" spans="1:3">
      <c r="A2505" s="20" t="s">
        <v>659</v>
      </c>
      <c r="B2505" s="20" t="s">
        <v>243</v>
      </c>
      <c r="C2505" s="20">
        <v>-3.5160216554681298</v>
      </c>
    </row>
    <row r="2506" spans="1:3">
      <c r="A2506" s="20" t="s">
        <v>660</v>
      </c>
      <c r="B2506" s="20" t="s">
        <v>238</v>
      </c>
      <c r="C2506" s="20">
        <v>-2.3026899911315399</v>
      </c>
    </row>
    <row r="2507" spans="1:3">
      <c r="A2507" s="20" t="s">
        <v>660</v>
      </c>
      <c r="B2507" s="20" t="s">
        <v>239</v>
      </c>
      <c r="C2507" s="20">
        <v>-3.9154617594186201</v>
      </c>
    </row>
    <row r="2508" spans="1:3">
      <c r="A2508" s="20" t="s">
        <v>660</v>
      </c>
      <c r="B2508" s="20" t="s">
        <v>240</v>
      </c>
      <c r="C2508" s="20">
        <v>-6.3402218486187696</v>
      </c>
    </row>
    <row r="2509" spans="1:3">
      <c r="A2509" s="20" t="s">
        <v>660</v>
      </c>
      <c r="B2509" s="20" t="s">
        <v>241</v>
      </c>
      <c r="C2509" s="20">
        <v>-6.2691881633867501</v>
      </c>
    </row>
    <row r="2510" spans="1:3">
      <c r="A2510" s="20" t="s">
        <v>660</v>
      </c>
      <c r="B2510" s="20" t="s">
        <v>242</v>
      </c>
      <c r="C2510" s="20">
        <v>-5.1041982310912797</v>
      </c>
    </row>
    <row r="2511" spans="1:3">
      <c r="A2511" s="20" t="s">
        <v>660</v>
      </c>
      <c r="B2511" s="20" t="s">
        <v>243</v>
      </c>
      <c r="C2511" s="20">
        <v>-4.4539623232970902</v>
      </c>
    </row>
    <row r="2512" spans="1:3">
      <c r="A2512" s="20" t="s">
        <v>661</v>
      </c>
      <c r="B2512" s="20" t="s">
        <v>238</v>
      </c>
      <c r="C2512" s="20">
        <v>-3.5148296557399701</v>
      </c>
    </row>
    <row r="2513" spans="1:3">
      <c r="A2513" s="20" t="s">
        <v>661</v>
      </c>
      <c r="B2513" s="20" t="s">
        <v>239</v>
      </c>
      <c r="C2513" s="20">
        <v>-2.5623032328406499</v>
      </c>
    </row>
    <row r="2514" spans="1:3">
      <c r="A2514" s="20" t="s">
        <v>661</v>
      </c>
      <c r="B2514" s="20" t="s">
        <v>240</v>
      </c>
      <c r="C2514" s="20">
        <v>-1.09453415774347</v>
      </c>
    </row>
    <row r="2515" spans="1:3">
      <c r="A2515" s="20" t="s">
        <v>661</v>
      </c>
      <c r="B2515" s="20" t="s">
        <v>241</v>
      </c>
      <c r="C2515" s="20">
        <v>-1.0529085632758399</v>
      </c>
    </row>
    <row r="2516" spans="1:3">
      <c r="A2516" s="20" t="s">
        <v>661</v>
      </c>
      <c r="B2516" s="20" t="s">
        <v>242</v>
      </c>
      <c r="C2516" s="20">
        <v>0.41929584295203098</v>
      </c>
    </row>
    <row r="2517" spans="1:3">
      <c r="A2517" s="20" t="s">
        <v>661</v>
      </c>
      <c r="B2517" s="20" t="s">
        <v>243</v>
      </c>
      <c r="C2517" s="20">
        <v>-1.93969147258738</v>
      </c>
    </row>
    <row r="2518" spans="1:3">
      <c r="A2518" s="20" t="s">
        <v>662</v>
      </c>
      <c r="B2518" s="20" t="s">
        <v>238</v>
      </c>
      <c r="C2518" s="20">
        <v>1.7333835312675401</v>
      </c>
    </row>
    <row r="2519" spans="1:3">
      <c r="A2519" s="20" t="s">
        <v>662</v>
      </c>
      <c r="B2519" s="20" t="s">
        <v>239</v>
      </c>
      <c r="C2519" s="20">
        <v>-1.60370530869192</v>
      </c>
    </row>
    <row r="2520" spans="1:3">
      <c r="A2520" s="20" t="s">
        <v>662</v>
      </c>
      <c r="B2520" s="20" t="s">
        <v>240</v>
      </c>
      <c r="C2520" s="20">
        <v>-1.4865869881782201</v>
      </c>
    </row>
    <row r="2521" spans="1:3">
      <c r="A2521" s="20" t="s">
        <v>662</v>
      </c>
      <c r="B2521" s="20" t="s">
        <v>241</v>
      </c>
      <c r="C2521" s="20">
        <v>1.89447395253484</v>
      </c>
    </row>
    <row r="2522" spans="1:3">
      <c r="A2522" s="20" t="s">
        <v>662</v>
      </c>
      <c r="B2522" s="20" t="s">
        <v>242</v>
      </c>
      <c r="C2522" s="20">
        <v>1.82555600621447</v>
      </c>
    </row>
    <row r="2523" spans="1:3">
      <c r="A2523" s="20" t="s">
        <v>662</v>
      </c>
      <c r="B2523" s="20" t="s">
        <v>243</v>
      </c>
      <c r="C2523" s="20">
        <v>0.46982250999948</v>
      </c>
    </row>
    <row r="2524" spans="1:3">
      <c r="A2524" s="20" t="s">
        <v>663</v>
      </c>
      <c r="B2524" s="20" t="s">
        <v>238</v>
      </c>
      <c r="C2524" s="20">
        <v>5.34112890321782</v>
      </c>
    </row>
    <row r="2525" spans="1:3">
      <c r="A2525" s="20" t="s">
        <v>663</v>
      </c>
      <c r="B2525" s="20" t="s">
        <v>239</v>
      </c>
      <c r="C2525" s="20">
        <v>-3.78786925126089</v>
      </c>
    </row>
    <row r="2526" spans="1:3">
      <c r="A2526" s="20" t="s">
        <v>663</v>
      </c>
      <c r="B2526" s="20" t="s">
        <v>240</v>
      </c>
      <c r="C2526" s="20">
        <v>-4.6794606908566196</v>
      </c>
    </row>
    <row r="2527" spans="1:3">
      <c r="A2527" s="20" t="s">
        <v>663</v>
      </c>
      <c r="B2527" s="20" t="s">
        <v>241</v>
      </c>
      <c r="C2527" s="20">
        <v>-3.7135704098475801</v>
      </c>
    </row>
    <row r="2528" spans="1:3">
      <c r="A2528" s="20" t="s">
        <v>663</v>
      </c>
      <c r="B2528" s="20" t="s">
        <v>242</v>
      </c>
      <c r="C2528" s="20">
        <v>-3.8478355083931</v>
      </c>
    </row>
    <row r="2529" spans="1:3">
      <c r="A2529" s="20" t="s">
        <v>663</v>
      </c>
      <c r="B2529" s="20" t="s">
        <v>243</v>
      </c>
      <c r="C2529" s="20">
        <v>-1.53827219239229</v>
      </c>
    </row>
    <row r="2530" spans="1:3">
      <c r="A2530" s="20" t="s">
        <v>664</v>
      </c>
      <c r="B2530" s="20" t="s">
        <v>238</v>
      </c>
      <c r="C2530" s="20">
        <v>-0.59143306575940702</v>
      </c>
    </row>
    <row r="2531" spans="1:3">
      <c r="A2531" s="20" t="s">
        <v>664</v>
      </c>
      <c r="B2531" s="20" t="s">
        <v>239</v>
      </c>
      <c r="C2531" s="20">
        <v>-0.53479695545458505</v>
      </c>
    </row>
    <row r="2532" spans="1:3">
      <c r="A2532" s="20" t="s">
        <v>664</v>
      </c>
      <c r="B2532" s="20" t="s">
        <v>240</v>
      </c>
      <c r="C2532" s="20">
        <v>-5.2304438007051299</v>
      </c>
    </row>
    <row r="2533" spans="1:3">
      <c r="A2533" s="20" t="s">
        <v>664</v>
      </c>
      <c r="B2533" s="20" t="s">
        <v>241</v>
      </c>
      <c r="C2533" s="20">
        <v>-6.8333393883003897</v>
      </c>
    </row>
    <row r="2534" spans="1:3">
      <c r="A2534" s="20" t="s">
        <v>664</v>
      </c>
      <c r="B2534" s="20" t="s">
        <v>242</v>
      </c>
      <c r="C2534" s="20">
        <v>-3.2476290568338801</v>
      </c>
    </row>
    <row r="2535" spans="1:3">
      <c r="A2535" s="20" t="s">
        <v>664</v>
      </c>
      <c r="B2535" s="20" t="s">
        <v>243</v>
      </c>
      <c r="C2535" s="20">
        <v>-2.77234750790748</v>
      </c>
    </row>
    <row r="2536" spans="1:3">
      <c r="A2536" s="20" t="s">
        <v>665</v>
      </c>
      <c r="B2536" s="20" t="s">
        <v>238</v>
      </c>
      <c r="C2536" s="20">
        <v>-0.42449337340793403</v>
      </c>
    </row>
    <row r="2537" spans="1:3">
      <c r="A2537" s="20" t="s">
        <v>665</v>
      </c>
      <c r="B2537" s="20" t="s">
        <v>239</v>
      </c>
      <c r="C2537" s="20">
        <v>-3.8232409019135498</v>
      </c>
    </row>
    <row r="2538" spans="1:3">
      <c r="A2538" s="20" t="s">
        <v>665</v>
      </c>
      <c r="B2538" s="20" t="s">
        <v>240</v>
      </c>
      <c r="C2538" s="20">
        <v>-5.8633362870394903</v>
      </c>
    </row>
    <row r="2539" spans="1:3">
      <c r="A2539" s="20" t="s">
        <v>665</v>
      </c>
      <c r="B2539" s="20" t="s">
        <v>241</v>
      </c>
      <c r="C2539" s="20">
        <v>-4.5070485792206698</v>
      </c>
    </row>
    <row r="2540" spans="1:3">
      <c r="A2540" s="20" t="s">
        <v>665</v>
      </c>
      <c r="B2540" s="20" t="s">
        <v>242</v>
      </c>
      <c r="C2540" s="20">
        <v>-3.00127177864255</v>
      </c>
    </row>
    <row r="2541" spans="1:3">
      <c r="A2541" s="20" t="s">
        <v>665</v>
      </c>
      <c r="B2541" s="20" t="s">
        <v>243</v>
      </c>
      <c r="C2541" s="20">
        <v>-3.12355089883778</v>
      </c>
    </row>
    <row r="2542" spans="1:3">
      <c r="A2542" s="20" t="s">
        <v>666</v>
      </c>
      <c r="B2542" s="20" t="s">
        <v>238</v>
      </c>
      <c r="C2542" s="20">
        <v>-1.39182658720163</v>
      </c>
    </row>
    <row r="2543" spans="1:3">
      <c r="A2543" s="20" t="s">
        <v>666</v>
      </c>
      <c r="B2543" s="20" t="s">
        <v>239</v>
      </c>
      <c r="C2543" s="20">
        <v>-6.0263829720309996</v>
      </c>
    </row>
    <row r="2544" spans="1:3">
      <c r="A2544" s="20" t="s">
        <v>666</v>
      </c>
      <c r="B2544" s="20" t="s">
        <v>240</v>
      </c>
      <c r="C2544" s="20">
        <v>-7.3057465963577899</v>
      </c>
    </row>
    <row r="2545" spans="1:3">
      <c r="A2545" s="20" t="s">
        <v>666</v>
      </c>
      <c r="B2545" s="20" t="s">
        <v>241</v>
      </c>
      <c r="C2545" s="20">
        <v>-6.2860295221897999</v>
      </c>
    </row>
    <row r="2546" spans="1:3">
      <c r="A2546" s="20" t="s">
        <v>666</v>
      </c>
      <c r="B2546" s="20" t="s">
        <v>242</v>
      </c>
      <c r="C2546" s="20">
        <v>-4.3386978002761101</v>
      </c>
    </row>
    <row r="2547" spans="1:3">
      <c r="A2547" s="20" t="s">
        <v>666</v>
      </c>
      <c r="B2547" s="20" t="s">
        <v>243</v>
      </c>
      <c r="C2547" s="20">
        <v>-4.6583648924823002</v>
      </c>
    </row>
    <row r="2548" spans="1:3">
      <c r="A2548" s="20" t="s">
        <v>667</v>
      </c>
      <c r="B2548" s="20" t="s">
        <v>238</v>
      </c>
      <c r="C2548" s="20">
        <v>-2.0046992248572399</v>
      </c>
    </row>
    <row r="2549" spans="1:3">
      <c r="A2549" s="20" t="s">
        <v>667</v>
      </c>
      <c r="B2549" s="20" t="s">
        <v>239</v>
      </c>
      <c r="C2549" s="20">
        <v>-6.4915177912929796</v>
      </c>
    </row>
    <row r="2550" spans="1:3">
      <c r="A2550" s="20" t="s">
        <v>667</v>
      </c>
      <c r="B2550" s="20" t="s">
        <v>240</v>
      </c>
      <c r="C2550" s="20">
        <v>-6.4610290867079296</v>
      </c>
    </row>
    <row r="2551" spans="1:3">
      <c r="A2551" s="20" t="s">
        <v>667</v>
      </c>
      <c r="B2551" s="20" t="s">
        <v>241</v>
      </c>
      <c r="C2551" s="20">
        <v>-5.67474862574855</v>
      </c>
    </row>
    <row r="2552" spans="1:3">
      <c r="A2552" s="20" t="s">
        <v>667</v>
      </c>
      <c r="B2552" s="20" t="s">
        <v>242</v>
      </c>
      <c r="C2552" s="20">
        <v>-2.7694787903441398</v>
      </c>
    </row>
    <row r="2553" spans="1:3">
      <c r="A2553" s="20" t="s">
        <v>667</v>
      </c>
      <c r="B2553" s="20" t="s">
        <v>243</v>
      </c>
      <c r="C2553" s="20">
        <v>-4.4994905581014599</v>
      </c>
    </row>
    <row r="2554" spans="1:3">
      <c r="A2554" s="20" t="s">
        <v>668</v>
      </c>
      <c r="B2554" s="20" t="s">
        <v>238</v>
      </c>
      <c r="C2554" s="20">
        <v>-0.16154013164328501</v>
      </c>
    </row>
    <row r="2555" spans="1:3">
      <c r="A2555" s="20" t="s">
        <v>668</v>
      </c>
      <c r="B2555" s="20" t="s">
        <v>239</v>
      </c>
      <c r="C2555" s="20">
        <v>-4.0861041625061301</v>
      </c>
    </row>
    <row r="2556" spans="1:3">
      <c r="A2556" s="20" t="s">
        <v>668</v>
      </c>
      <c r="B2556" s="20" t="s">
        <v>240</v>
      </c>
      <c r="C2556" s="20">
        <v>-1.84472696909989</v>
      </c>
    </row>
    <row r="2557" spans="1:3">
      <c r="A2557" s="20" t="s">
        <v>668</v>
      </c>
      <c r="B2557" s="20" t="s">
        <v>241</v>
      </c>
      <c r="C2557" s="20">
        <v>-1.1665160858692301</v>
      </c>
    </row>
    <row r="2558" spans="1:3">
      <c r="A2558" s="20" t="s">
        <v>668</v>
      </c>
      <c r="B2558" s="20" t="s">
        <v>242</v>
      </c>
      <c r="C2558" s="20">
        <v>-1.2893325637364501</v>
      </c>
    </row>
    <row r="2559" spans="1:3">
      <c r="A2559" s="20" t="s">
        <v>668</v>
      </c>
      <c r="B2559" s="20" t="s">
        <v>243</v>
      </c>
      <c r="C2559" s="20">
        <v>-1.72011160853933</v>
      </c>
    </row>
    <row r="2560" spans="1:3">
      <c r="A2560" s="20" t="s">
        <v>669</v>
      </c>
      <c r="B2560" s="20" t="s">
        <v>238</v>
      </c>
      <c r="C2560" s="20">
        <v>0.217188037556167</v>
      </c>
    </row>
    <row r="2561" spans="1:3">
      <c r="A2561" s="20" t="s">
        <v>669</v>
      </c>
      <c r="B2561" s="20" t="s">
        <v>239</v>
      </c>
      <c r="C2561" s="20">
        <v>-0.74281860477383599</v>
      </c>
    </row>
    <row r="2562" spans="1:3">
      <c r="A2562" s="20" t="s">
        <v>669</v>
      </c>
      <c r="B2562" s="20" t="s">
        <v>240</v>
      </c>
      <c r="C2562" s="20">
        <v>-1.90574921432597</v>
      </c>
    </row>
    <row r="2563" spans="1:3">
      <c r="A2563" s="20" t="s">
        <v>669</v>
      </c>
      <c r="B2563" s="20" t="s">
        <v>241</v>
      </c>
      <c r="C2563" s="20">
        <v>0.96288803579818105</v>
      </c>
    </row>
    <row r="2564" spans="1:3">
      <c r="A2564" s="20" t="s">
        <v>669</v>
      </c>
      <c r="B2564" s="20" t="s">
        <v>242</v>
      </c>
      <c r="C2564" s="20">
        <v>-1.6124404402041399</v>
      </c>
    </row>
    <row r="2565" spans="1:3">
      <c r="A2565" s="20" t="s">
        <v>669</v>
      </c>
      <c r="B2565" s="20" t="s">
        <v>243</v>
      </c>
      <c r="C2565" s="20">
        <v>-0.47494612555885501</v>
      </c>
    </row>
    <row r="2566" spans="1:3">
      <c r="A2566" s="20" t="s">
        <v>670</v>
      </c>
      <c r="B2566" s="20" t="s">
        <v>238</v>
      </c>
      <c r="C2566" s="20">
        <v>-1.23152286237817</v>
      </c>
    </row>
    <row r="2567" spans="1:3">
      <c r="A2567" s="20" t="s">
        <v>670</v>
      </c>
      <c r="B2567" s="20" t="s">
        <v>239</v>
      </c>
      <c r="C2567" s="20">
        <v>-4.0016049674902501</v>
      </c>
    </row>
    <row r="2568" spans="1:3">
      <c r="A2568" s="20" t="s">
        <v>670</v>
      </c>
      <c r="B2568" s="20" t="s">
        <v>240</v>
      </c>
      <c r="C2568" s="20">
        <v>-2.7330227273822101</v>
      </c>
    </row>
    <row r="2569" spans="1:3">
      <c r="A2569" s="20" t="s">
        <v>670</v>
      </c>
      <c r="B2569" s="20" t="s">
        <v>241</v>
      </c>
      <c r="C2569" s="20">
        <v>-2.7592896113784802</v>
      </c>
    </row>
    <row r="2570" spans="1:3">
      <c r="A2570" s="20" t="s">
        <v>670</v>
      </c>
      <c r="B2570" s="20" t="s">
        <v>242</v>
      </c>
      <c r="C2570" s="20">
        <v>-4.9013402904745096</v>
      </c>
    </row>
    <row r="2571" spans="1:3">
      <c r="A2571" s="20" t="s">
        <v>670</v>
      </c>
      <c r="B2571" s="20" t="s">
        <v>243</v>
      </c>
      <c r="C2571" s="20">
        <v>-2.9328216187333802</v>
      </c>
    </row>
    <row r="2572" spans="1:3">
      <c r="A2572" s="20" t="s">
        <v>671</v>
      </c>
      <c r="B2572" s="20" t="s">
        <v>238</v>
      </c>
      <c r="C2572" s="20">
        <v>-3.75968316635905</v>
      </c>
    </row>
  </sheetData>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57B456-08EC-4C3C-96AB-CE0ED38DE201}">
  <sheetPr>
    <tabColor rgb="FF00B050"/>
  </sheetPr>
  <dimension ref="A1:H157"/>
  <sheetViews>
    <sheetView workbookViewId="0">
      <selection activeCell="L4" sqref="L4"/>
    </sheetView>
  </sheetViews>
  <sheetFormatPr defaultRowHeight="15"/>
  <cols>
    <col min="1" max="1" width="10.42578125" bestFit="1" customWidth="1"/>
    <col min="2" max="2" width="17.140625" customWidth="1"/>
    <col min="3" max="3" width="31.42578125" customWidth="1"/>
    <col min="5" max="5" width="12.140625" customWidth="1"/>
    <col min="8" max="8" width="18.28515625" customWidth="1"/>
  </cols>
  <sheetData>
    <row r="1" spans="1:8" s="3" customFormat="1" ht="15.75">
      <c r="A1" s="21" t="s">
        <v>150</v>
      </c>
    </row>
    <row r="2" spans="1:8" ht="15.75" thickBot="1"/>
    <row r="3" spans="1:8" ht="80.45" customHeight="1" thickBot="1">
      <c r="A3" s="83" t="s">
        <v>20</v>
      </c>
      <c r="B3" s="84" t="s">
        <v>205</v>
      </c>
      <c r="C3" s="85" t="s">
        <v>204</v>
      </c>
      <c r="E3" s="145" t="s">
        <v>20</v>
      </c>
      <c r="F3" s="146" t="s">
        <v>215</v>
      </c>
      <c r="G3" s="146" t="s">
        <v>213</v>
      </c>
      <c r="H3" s="147" t="s">
        <v>214</v>
      </c>
    </row>
    <row r="4" spans="1:8" ht="14.45" customHeight="1">
      <c r="A4" s="81">
        <v>44129</v>
      </c>
      <c r="B4" s="142">
        <v>11.7</v>
      </c>
      <c r="C4" s="142">
        <v>12.3811111111111</v>
      </c>
      <c r="E4" s="143">
        <v>44173</v>
      </c>
      <c r="F4" s="144">
        <v>1730</v>
      </c>
      <c r="G4" s="144">
        <v>45986</v>
      </c>
      <c r="H4" s="144">
        <v>0</v>
      </c>
    </row>
    <row r="5" spans="1:8">
      <c r="A5" s="79">
        <v>44130</v>
      </c>
      <c r="B5" s="94">
        <v>11.6</v>
      </c>
      <c r="C5" s="94">
        <v>12.2322222222222</v>
      </c>
      <c r="E5" s="96">
        <v>44203</v>
      </c>
      <c r="F5" s="95">
        <v>1730</v>
      </c>
      <c r="G5" s="95">
        <v>46433</v>
      </c>
      <c r="H5" s="95">
        <v>600</v>
      </c>
    </row>
    <row r="6" spans="1:8">
      <c r="A6" s="79">
        <v>44131</v>
      </c>
      <c r="B6" s="94">
        <v>11.5</v>
      </c>
      <c r="C6" s="94">
        <v>12.06</v>
      </c>
      <c r="E6" s="96">
        <v>44237</v>
      </c>
      <c r="F6" s="95">
        <v>1800</v>
      </c>
      <c r="G6" s="95">
        <v>46179</v>
      </c>
      <c r="H6" s="95">
        <v>1700</v>
      </c>
    </row>
    <row r="7" spans="1:8">
      <c r="A7" s="79">
        <v>44132</v>
      </c>
      <c r="B7" s="94">
        <v>10.8</v>
      </c>
      <c r="C7" s="94">
        <v>11.935555555555601</v>
      </c>
    </row>
    <row r="8" spans="1:8">
      <c r="A8" s="79">
        <v>44133</v>
      </c>
      <c r="B8" s="94">
        <v>12.2</v>
      </c>
      <c r="C8" s="94">
        <v>11.862222222222201</v>
      </c>
    </row>
    <row r="9" spans="1:8">
      <c r="A9" s="79">
        <v>44134</v>
      </c>
      <c r="B9" s="94">
        <v>13</v>
      </c>
      <c r="C9" s="94">
        <v>11.8533333333333</v>
      </c>
    </row>
    <row r="10" spans="1:8">
      <c r="A10" s="79">
        <v>44135</v>
      </c>
      <c r="B10" s="94">
        <v>12.7</v>
      </c>
      <c r="C10" s="94">
        <v>11.6977777777778</v>
      </c>
    </row>
    <row r="11" spans="1:8">
      <c r="A11" s="79">
        <v>44136</v>
      </c>
      <c r="B11" s="94">
        <v>13.2</v>
      </c>
      <c r="C11" s="94">
        <v>11.48</v>
      </c>
    </row>
    <row r="12" spans="1:8">
      <c r="A12" s="79">
        <v>44137</v>
      </c>
      <c r="B12" s="94">
        <v>12.3</v>
      </c>
      <c r="C12" s="94">
        <v>11.21</v>
      </c>
    </row>
    <row r="13" spans="1:8">
      <c r="A13" s="79">
        <v>44138</v>
      </c>
      <c r="B13" s="94">
        <v>10.7</v>
      </c>
      <c r="C13" s="94">
        <v>11.0411111111111</v>
      </c>
    </row>
    <row r="14" spans="1:8">
      <c r="A14" s="79">
        <v>44139</v>
      </c>
      <c r="B14" s="94">
        <v>10.3</v>
      </c>
      <c r="C14" s="94">
        <v>10.8855555555556</v>
      </c>
    </row>
    <row r="15" spans="1:8">
      <c r="A15" s="79">
        <v>44140</v>
      </c>
      <c r="B15" s="94">
        <v>10.3</v>
      </c>
      <c r="C15" s="94">
        <v>10.776666666666699</v>
      </c>
    </row>
    <row r="16" spans="1:8">
      <c r="A16" s="79">
        <v>44141</v>
      </c>
      <c r="B16" s="94">
        <v>10.1</v>
      </c>
      <c r="C16" s="94">
        <v>10.6211111111111</v>
      </c>
    </row>
    <row r="17" spans="1:3">
      <c r="A17" s="79">
        <v>44142</v>
      </c>
      <c r="B17" s="94">
        <v>10.3</v>
      </c>
      <c r="C17" s="94">
        <v>10.3533333333333</v>
      </c>
    </row>
    <row r="18" spans="1:3">
      <c r="A18" s="79">
        <v>44143</v>
      </c>
      <c r="B18" s="94">
        <v>11.2</v>
      </c>
      <c r="C18" s="94">
        <v>10.1388888888889</v>
      </c>
    </row>
    <row r="19" spans="1:3">
      <c r="A19" s="79">
        <v>44144</v>
      </c>
      <c r="B19" s="94">
        <v>12.5</v>
      </c>
      <c r="C19" s="94">
        <v>10.002222222222199</v>
      </c>
    </row>
    <row r="20" spans="1:3">
      <c r="A20" s="79">
        <v>44145</v>
      </c>
      <c r="B20" s="94">
        <v>12.8</v>
      </c>
      <c r="C20" s="94">
        <v>10.0422222222222</v>
      </c>
    </row>
    <row r="21" spans="1:3">
      <c r="A21" s="79">
        <v>44146</v>
      </c>
      <c r="B21" s="94">
        <v>12.6</v>
      </c>
      <c r="C21" s="94">
        <v>9.9966666666666697</v>
      </c>
    </row>
    <row r="22" spans="1:3">
      <c r="A22" s="79">
        <v>44147</v>
      </c>
      <c r="B22" s="94">
        <v>12.1</v>
      </c>
      <c r="C22" s="94">
        <v>9.8966666666666701</v>
      </c>
    </row>
    <row r="23" spans="1:3">
      <c r="A23" s="79">
        <v>44148</v>
      </c>
      <c r="B23" s="94">
        <v>11.2</v>
      </c>
      <c r="C23" s="94">
        <v>9.8177777777777795</v>
      </c>
    </row>
    <row r="24" spans="1:3">
      <c r="A24" s="79">
        <v>44149</v>
      </c>
      <c r="B24" s="94">
        <v>12.2</v>
      </c>
      <c r="C24" s="94">
        <v>9.6633333333333304</v>
      </c>
    </row>
    <row r="25" spans="1:3">
      <c r="A25" s="79">
        <v>44150</v>
      </c>
      <c r="B25" s="94">
        <v>10.4</v>
      </c>
      <c r="C25" s="94">
        <v>9.4266666666666694</v>
      </c>
    </row>
    <row r="26" spans="1:3">
      <c r="A26" s="79">
        <v>44151</v>
      </c>
      <c r="B26" s="94">
        <v>10.5</v>
      </c>
      <c r="C26" s="94">
        <v>9.08</v>
      </c>
    </row>
    <row r="27" spans="1:3">
      <c r="A27" s="79">
        <v>44152</v>
      </c>
      <c r="B27" s="94">
        <v>12.3</v>
      </c>
      <c r="C27" s="94">
        <v>8.8011111111111102</v>
      </c>
    </row>
    <row r="28" spans="1:3">
      <c r="A28" s="79">
        <v>44153</v>
      </c>
      <c r="B28" s="94">
        <v>11.9</v>
      </c>
      <c r="C28" s="94">
        <v>8.5188888888888901</v>
      </c>
    </row>
    <row r="29" spans="1:3">
      <c r="A29" s="79">
        <v>44154</v>
      </c>
      <c r="B29" s="94">
        <v>9.6</v>
      </c>
      <c r="C29" s="94">
        <v>8.1933333333333298</v>
      </c>
    </row>
    <row r="30" spans="1:3">
      <c r="A30" s="79">
        <v>44155</v>
      </c>
      <c r="B30" s="94">
        <v>9.6999999999999993</v>
      </c>
      <c r="C30" s="94">
        <v>7.9322222222222196</v>
      </c>
    </row>
    <row r="31" spans="1:3">
      <c r="A31" s="79">
        <v>44156</v>
      </c>
      <c r="B31" s="94">
        <v>10.4</v>
      </c>
      <c r="C31" s="94">
        <v>7.8277777777777802</v>
      </c>
    </row>
    <row r="32" spans="1:3">
      <c r="A32" s="79">
        <v>44157</v>
      </c>
      <c r="B32" s="94">
        <v>9.5</v>
      </c>
      <c r="C32" s="94">
        <v>7.93333333333333</v>
      </c>
    </row>
    <row r="33" spans="1:3">
      <c r="A33" s="79">
        <v>44158</v>
      </c>
      <c r="B33" s="94">
        <v>9.4</v>
      </c>
      <c r="C33" s="94">
        <v>8.0166666666666693</v>
      </c>
    </row>
    <row r="34" spans="1:3">
      <c r="A34" s="79">
        <v>44159</v>
      </c>
      <c r="B34" s="94">
        <v>10.199999999999999</v>
      </c>
      <c r="C34" s="94">
        <v>8.1744444444444504</v>
      </c>
    </row>
    <row r="35" spans="1:3">
      <c r="A35" s="79">
        <v>44160</v>
      </c>
      <c r="B35" s="94">
        <v>9.3000000000000007</v>
      </c>
      <c r="C35" s="94">
        <v>8.2422222222222192</v>
      </c>
    </row>
    <row r="36" spans="1:3">
      <c r="A36" s="79">
        <v>44161</v>
      </c>
      <c r="B36" s="94">
        <v>8.3000000000000007</v>
      </c>
      <c r="C36" s="94">
        <v>8.31</v>
      </c>
    </row>
    <row r="37" spans="1:3">
      <c r="A37" s="79">
        <v>44162</v>
      </c>
      <c r="B37" s="94">
        <v>6.7</v>
      </c>
      <c r="C37" s="94">
        <v>8.1999999999999993</v>
      </c>
    </row>
    <row r="38" spans="1:3">
      <c r="A38" s="79">
        <v>44163</v>
      </c>
      <c r="B38" s="94">
        <v>7.3</v>
      </c>
      <c r="C38" s="94">
        <v>8.0144444444444396</v>
      </c>
    </row>
    <row r="39" spans="1:3">
      <c r="A39" s="79">
        <v>44164</v>
      </c>
      <c r="B39" s="94">
        <v>7.2</v>
      </c>
      <c r="C39" s="94">
        <v>7.8066666666666702</v>
      </c>
    </row>
    <row r="40" spans="1:3">
      <c r="A40" s="79">
        <v>44165</v>
      </c>
      <c r="B40" s="94">
        <v>8.3000000000000007</v>
      </c>
      <c r="C40" s="94">
        <v>7.7011111111111097</v>
      </c>
    </row>
    <row r="41" spans="1:3">
      <c r="A41" s="79">
        <v>44166</v>
      </c>
      <c r="B41" s="94">
        <v>7.5</v>
      </c>
      <c r="C41" s="94">
        <v>7.6311111111111103</v>
      </c>
    </row>
    <row r="42" spans="1:3">
      <c r="A42" s="79">
        <v>44167</v>
      </c>
      <c r="B42" s="94">
        <v>7.1</v>
      </c>
      <c r="C42" s="94">
        <v>7.54555555555556</v>
      </c>
    </row>
    <row r="43" spans="1:3">
      <c r="A43" s="79">
        <v>44168</v>
      </c>
      <c r="B43" s="94">
        <v>5.9</v>
      </c>
      <c r="C43" s="94">
        <v>7.43333333333333</v>
      </c>
    </row>
    <row r="44" spans="1:3">
      <c r="A44" s="79">
        <v>44169</v>
      </c>
      <c r="B44" s="94">
        <v>5.6</v>
      </c>
      <c r="C44" s="94">
        <v>7.3177777777777804</v>
      </c>
    </row>
    <row r="45" spans="1:3">
      <c r="A45" s="79">
        <v>44170</v>
      </c>
      <c r="B45" s="94">
        <v>5.7</v>
      </c>
      <c r="C45" s="94">
        <v>7.1744444444444397</v>
      </c>
    </row>
    <row r="46" spans="1:3">
      <c r="A46" s="79">
        <v>44171</v>
      </c>
      <c r="B46" s="94">
        <v>5</v>
      </c>
      <c r="C46" s="94">
        <v>7.0522222222222197</v>
      </c>
    </row>
    <row r="47" spans="1:3">
      <c r="A47" s="79">
        <v>44172</v>
      </c>
      <c r="B47" s="94">
        <v>4</v>
      </c>
      <c r="C47" s="94">
        <v>6.9577777777777801</v>
      </c>
    </row>
    <row r="48" spans="1:3">
      <c r="A48" s="79">
        <v>44173</v>
      </c>
      <c r="B48" s="94">
        <v>4.5999999999999996</v>
      </c>
      <c r="C48" s="94">
        <v>6.9611111111111104</v>
      </c>
    </row>
    <row r="49" spans="1:3">
      <c r="A49" s="79">
        <v>44174</v>
      </c>
      <c r="B49" s="94">
        <v>5</v>
      </c>
      <c r="C49" s="94">
        <v>6.8455555555555598</v>
      </c>
    </row>
    <row r="50" spans="1:3">
      <c r="A50" s="79">
        <v>44175</v>
      </c>
      <c r="B50" s="94">
        <v>6</v>
      </c>
      <c r="C50" s="94">
        <v>6.7522222222222199</v>
      </c>
    </row>
    <row r="51" spans="1:3">
      <c r="A51" s="79">
        <v>44176</v>
      </c>
      <c r="B51" s="94">
        <v>7.4</v>
      </c>
      <c r="C51" s="94">
        <v>6.6455555555555597</v>
      </c>
    </row>
    <row r="52" spans="1:3">
      <c r="A52" s="79">
        <v>44177</v>
      </c>
      <c r="B52" s="94">
        <v>7.7</v>
      </c>
      <c r="C52" s="94">
        <v>6.5222222222222204</v>
      </c>
    </row>
    <row r="53" spans="1:3">
      <c r="A53" s="79">
        <v>44178</v>
      </c>
      <c r="B53" s="94">
        <v>8.3000000000000007</v>
      </c>
      <c r="C53" s="94">
        <v>6.3844444444444397</v>
      </c>
    </row>
    <row r="54" spans="1:3">
      <c r="A54" s="79">
        <v>44179</v>
      </c>
      <c r="B54" s="94">
        <v>9.1</v>
      </c>
      <c r="C54" s="94">
        <v>6.2744444444444403</v>
      </c>
    </row>
    <row r="55" spans="1:3">
      <c r="A55" s="79">
        <v>44180</v>
      </c>
      <c r="B55" s="94">
        <v>9.1</v>
      </c>
      <c r="C55" s="94">
        <v>6.2944444444444398</v>
      </c>
    </row>
    <row r="56" spans="1:3">
      <c r="A56" s="79">
        <v>44181</v>
      </c>
      <c r="B56" s="94">
        <v>8.6999999999999993</v>
      </c>
      <c r="C56" s="94">
        <v>6.2911111111111104</v>
      </c>
    </row>
    <row r="57" spans="1:3">
      <c r="A57" s="79">
        <v>44182</v>
      </c>
      <c r="B57" s="94">
        <v>9.1</v>
      </c>
      <c r="C57" s="94">
        <v>6.2988888888888903</v>
      </c>
    </row>
    <row r="58" spans="1:3">
      <c r="A58" s="79">
        <v>44183</v>
      </c>
      <c r="B58" s="94">
        <v>10.6</v>
      </c>
      <c r="C58" s="94">
        <v>6.14888888888889</v>
      </c>
    </row>
    <row r="59" spans="1:3">
      <c r="A59" s="79">
        <v>44184</v>
      </c>
      <c r="B59" s="94">
        <v>10.199999999999999</v>
      </c>
      <c r="C59" s="94">
        <v>6.0922222222222198</v>
      </c>
    </row>
    <row r="60" spans="1:3">
      <c r="A60" s="79">
        <v>44185</v>
      </c>
      <c r="B60" s="94">
        <v>8.9</v>
      </c>
      <c r="C60" s="94">
        <v>6.1511111111111099</v>
      </c>
    </row>
    <row r="61" spans="1:3">
      <c r="A61" s="79">
        <v>44186</v>
      </c>
      <c r="B61" s="94">
        <v>10</v>
      </c>
      <c r="C61" s="94">
        <v>6.4522222222222201</v>
      </c>
    </row>
    <row r="62" spans="1:3">
      <c r="A62" s="79">
        <v>44187</v>
      </c>
      <c r="B62" s="94">
        <v>8.8000000000000007</v>
      </c>
      <c r="C62" s="94">
        <v>6.7055555555555602</v>
      </c>
    </row>
    <row r="63" spans="1:3">
      <c r="A63" s="79">
        <v>44188</v>
      </c>
      <c r="B63" s="94">
        <v>8.4</v>
      </c>
      <c r="C63" s="94">
        <v>6.7211111111111101</v>
      </c>
    </row>
    <row r="64" spans="1:3">
      <c r="A64" s="79">
        <v>44189</v>
      </c>
      <c r="B64" s="94">
        <v>6.1</v>
      </c>
      <c r="C64" s="94">
        <v>6.63</v>
      </c>
    </row>
    <row r="65" spans="1:3">
      <c r="A65" s="79">
        <v>44190</v>
      </c>
      <c r="B65" s="94">
        <v>5.0999999999999996</v>
      </c>
      <c r="C65" s="94">
        <v>6.3733333333333304</v>
      </c>
    </row>
    <row r="66" spans="1:3">
      <c r="A66" s="79">
        <v>44191</v>
      </c>
      <c r="B66" s="94">
        <v>6.9</v>
      </c>
      <c r="C66" s="94">
        <v>6.16444444444444</v>
      </c>
    </row>
    <row r="67" spans="1:3">
      <c r="A67" s="79">
        <v>44192</v>
      </c>
      <c r="B67" s="94">
        <v>5.9</v>
      </c>
      <c r="C67" s="94">
        <v>5.95</v>
      </c>
    </row>
    <row r="68" spans="1:3">
      <c r="A68" s="79">
        <v>44193</v>
      </c>
      <c r="B68" s="94">
        <v>3.9</v>
      </c>
      <c r="C68" s="94">
        <v>5.9011111111111099</v>
      </c>
    </row>
    <row r="69" spans="1:3">
      <c r="A69" s="79">
        <v>44194</v>
      </c>
      <c r="B69" s="94">
        <v>3.6</v>
      </c>
      <c r="C69" s="94">
        <v>5.8051546391752602</v>
      </c>
    </row>
    <row r="70" spans="1:3">
      <c r="A70" s="79">
        <v>44195</v>
      </c>
      <c r="B70" s="94">
        <v>3.3</v>
      </c>
      <c r="C70" s="94">
        <v>5.92474226804124</v>
      </c>
    </row>
    <row r="71" spans="1:3">
      <c r="A71" s="79">
        <v>44196</v>
      </c>
      <c r="B71" s="94">
        <v>2.8</v>
      </c>
      <c r="C71" s="94">
        <v>5.92474226804124</v>
      </c>
    </row>
    <row r="72" spans="1:3">
      <c r="A72" s="79">
        <v>44197</v>
      </c>
      <c r="B72" s="94">
        <v>3.2</v>
      </c>
      <c r="C72" s="94">
        <v>5.9969072164948498</v>
      </c>
    </row>
    <row r="73" spans="1:3">
      <c r="A73" s="79">
        <v>44198</v>
      </c>
      <c r="B73" s="94">
        <v>2.8</v>
      </c>
      <c r="C73" s="94">
        <v>6.09</v>
      </c>
    </row>
    <row r="74" spans="1:3">
      <c r="A74" s="79">
        <v>44199</v>
      </c>
      <c r="B74" s="94">
        <v>3.4</v>
      </c>
      <c r="C74" s="94">
        <v>5.9355555555555597</v>
      </c>
    </row>
    <row r="75" spans="1:3">
      <c r="A75" s="79">
        <v>44200</v>
      </c>
      <c r="B75" s="94">
        <v>3.8</v>
      </c>
      <c r="C75" s="94">
        <v>5.9633333333333303</v>
      </c>
    </row>
    <row r="76" spans="1:3">
      <c r="A76" s="79">
        <v>44201</v>
      </c>
      <c r="B76" s="94">
        <v>3.7</v>
      </c>
      <c r="C76" s="94">
        <v>6.1233333333333304</v>
      </c>
    </row>
    <row r="77" spans="1:3">
      <c r="A77" s="79">
        <v>44202</v>
      </c>
      <c r="B77" s="94">
        <v>3.2</v>
      </c>
      <c r="C77" s="94">
        <v>6.3966666666666701</v>
      </c>
    </row>
    <row r="78" spans="1:3">
      <c r="A78" s="79">
        <v>44203</v>
      </c>
      <c r="B78" s="94">
        <v>1.9</v>
      </c>
      <c r="C78" s="94">
        <v>6.5155555555555598</v>
      </c>
    </row>
    <row r="79" spans="1:3">
      <c r="A79" s="79">
        <v>44204</v>
      </c>
      <c r="B79" s="94">
        <v>1.7</v>
      </c>
      <c r="C79" s="94">
        <v>6.6144444444444401</v>
      </c>
    </row>
    <row r="80" spans="1:3">
      <c r="A80" s="79">
        <v>44205</v>
      </c>
      <c r="B80" s="94">
        <v>1.7</v>
      </c>
      <c r="C80" s="94">
        <v>6.6511111111111099</v>
      </c>
    </row>
    <row r="81" spans="1:3">
      <c r="A81" s="79">
        <v>44206</v>
      </c>
      <c r="B81" s="94">
        <v>3.1</v>
      </c>
      <c r="C81" s="94">
        <v>6.67</v>
      </c>
    </row>
    <row r="82" spans="1:3">
      <c r="A82" s="79">
        <v>44207</v>
      </c>
      <c r="B82" s="94">
        <v>5.7</v>
      </c>
      <c r="C82" s="94">
        <v>6.7388888888888898</v>
      </c>
    </row>
    <row r="83" spans="1:3">
      <c r="A83" s="79">
        <v>44208</v>
      </c>
      <c r="B83" s="94">
        <v>5.0999999999999996</v>
      </c>
      <c r="C83" s="94">
        <v>6.8544444444444403</v>
      </c>
    </row>
    <row r="84" spans="1:3">
      <c r="A84" s="79">
        <v>44209</v>
      </c>
      <c r="B84" s="94">
        <v>6</v>
      </c>
      <c r="C84" s="94">
        <v>6.9011111111111099</v>
      </c>
    </row>
    <row r="85" spans="1:3">
      <c r="A85" s="79">
        <v>44210</v>
      </c>
      <c r="B85" s="94">
        <v>4.9000000000000004</v>
      </c>
      <c r="C85" s="94">
        <v>6.9477777777777803</v>
      </c>
    </row>
    <row r="86" spans="1:3">
      <c r="A86" s="79">
        <v>44211</v>
      </c>
      <c r="B86" s="94">
        <v>3.2</v>
      </c>
      <c r="C86" s="94">
        <v>6.8611111111111098</v>
      </c>
    </row>
    <row r="87" spans="1:3">
      <c r="A87" s="79">
        <v>44212</v>
      </c>
      <c r="B87" s="94">
        <v>5.5</v>
      </c>
      <c r="C87" s="94">
        <v>6.7788888888888899</v>
      </c>
    </row>
    <row r="88" spans="1:3">
      <c r="A88" s="79">
        <v>44213</v>
      </c>
      <c r="B88" s="94">
        <v>6.1</v>
      </c>
      <c r="C88" s="94">
        <v>6.6455555555555597</v>
      </c>
    </row>
    <row r="89" spans="1:3">
      <c r="A89" s="79">
        <v>44214</v>
      </c>
      <c r="B89" s="94">
        <v>6.4</v>
      </c>
      <c r="C89" s="94">
        <v>6.5755555555555603</v>
      </c>
    </row>
    <row r="90" spans="1:3">
      <c r="A90" s="79">
        <v>44215</v>
      </c>
      <c r="B90" s="94">
        <v>7.8</v>
      </c>
      <c r="C90" s="94">
        <v>6.5688888888888899</v>
      </c>
    </row>
    <row r="91" spans="1:3">
      <c r="A91" s="79">
        <v>44216</v>
      </c>
      <c r="B91" s="94">
        <v>8.1999999999999993</v>
      </c>
      <c r="C91" s="94">
        <v>6.4588888888888896</v>
      </c>
    </row>
    <row r="92" spans="1:3">
      <c r="A92" s="79">
        <v>44217</v>
      </c>
      <c r="B92" s="94">
        <v>7.1</v>
      </c>
      <c r="C92" s="94">
        <v>6.3055555555555598</v>
      </c>
    </row>
    <row r="93" spans="1:3">
      <c r="A93" s="79">
        <v>44218</v>
      </c>
      <c r="B93" s="94">
        <v>6.2</v>
      </c>
      <c r="C93" s="94">
        <v>6.1866666666666701</v>
      </c>
    </row>
    <row r="94" spans="1:3">
      <c r="A94" s="79">
        <v>44219</v>
      </c>
      <c r="B94" s="94">
        <v>4.4000000000000004</v>
      </c>
      <c r="C94" s="94">
        <v>6.1711111111111103</v>
      </c>
    </row>
    <row r="95" spans="1:3">
      <c r="A95" s="79">
        <v>44220</v>
      </c>
      <c r="B95" s="94">
        <v>2.7</v>
      </c>
      <c r="C95" s="94">
        <v>6.2522222222222199</v>
      </c>
    </row>
    <row r="96" spans="1:3">
      <c r="A96" s="79">
        <v>44221</v>
      </c>
      <c r="B96" s="94">
        <v>3.5</v>
      </c>
      <c r="C96" s="94">
        <v>6.2677777777777797</v>
      </c>
    </row>
    <row r="97" spans="1:3">
      <c r="A97" s="79">
        <v>44222</v>
      </c>
      <c r="B97" s="94">
        <v>3.7</v>
      </c>
      <c r="C97" s="94">
        <v>6.2722222222222204</v>
      </c>
    </row>
    <row r="98" spans="1:3">
      <c r="A98" s="79">
        <v>44223</v>
      </c>
      <c r="B98" s="94">
        <v>6.1</v>
      </c>
      <c r="C98" s="94">
        <v>6.2244444444444396</v>
      </c>
    </row>
    <row r="99" spans="1:3">
      <c r="A99" s="79">
        <v>44224</v>
      </c>
      <c r="B99" s="94">
        <v>8</v>
      </c>
      <c r="C99" s="94">
        <v>6.26</v>
      </c>
    </row>
    <row r="100" spans="1:3">
      <c r="A100" s="79">
        <v>44225</v>
      </c>
      <c r="B100" s="94">
        <v>8.4</v>
      </c>
      <c r="C100" s="94">
        <v>6.2</v>
      </c>
    </row>
    <row r="101" spans="1:3">
      <c r="A101" s="79">
        <v>44226</v>
      </c>
      <c r="B101" s="94">
        <v>5.8</v>
      </c>
      <c r="C101" s="94">
        <v>6.1711111111111103</v>
      </c>
    </row>
    <row r="102" spans="1:3">
      <c r="A102" s="79">
        <v>44227</v>
      </c>
      <c r="B102" s="94">
        <v>4.0999999999999996</v>
      </c>
      <c r="C102" s="94">
        <v>6.1444444444444404</v>
      </c>
    </row>
    <row r="103" spans="1:3">
      <c r="A103" s="79">
        <v>44228</v>
      </c>
      <c r="B103" s="94">
        <v>4</v>
      </c>
      <c r="C103" s="94">
        <v>6.2611111111111102</v>
      </c>
    </row>
    <row r="104" spans="1:3">
      <c r="A104" s="79">
        <v>44229</v>
      </c>
      <c r="B104" s="94">
        <v>6.6</v>
      </c>
      <c r="C104" s="94">
        <v>6.4088888888888897</v>
      </c>
    </row>
    <row r="105" spans="1:3">
      <c r="A105" s="79">
        <v>44230</v>
      </c>
      <c r="B105" s="94">
        <v>7.2</v>
      </c>
      <c r="C105" s="94">
        <v>6.6733333333333302</v>
      </c>
    </row>
    <row r="106" spans="1:3">
      <c r="A106" s="79">
        <v>44231</v>
      </c>
      <c r="B106" s="94">
        <v>7.3</v>
      </c>
      <c r="C106" s="94">
        <v>6.8822222222222198</v>
      </c>
    </row>
    <row r="107" spans="1:3">
      <c r="A107" s="79">
        <v>44232</v>
      </c>
      <c r="B107" s="94">
        <v>7.5</v>
      </c>
      <c r="C107" s="94">
        <v>6.9977777777777801</v>
      </c>
    </row>
    <row r="108" spans="1:3">
      <c r="A108" s="79">
        <v>44233</v>
      </c>
      <c r="B108" s="94">
        <v>6.5</v>
      </c>
      <c r="C108" s="94">
        <v>6.9188888888888904</v>
      </c>
    </row>
    <row r="109" spans="1:3">
      <c r="A109" s="79">
        <v>44234</v>
      </c>
      <c r="B109" s="94">
        <v>4.0999999999999996</v>
      </c>
      <c r="C109" s="94">
        <v>6.8188888888888899</v>
      </c>
    </row>
    <row r="110" spans="1:3">
      <c r="A110" s="79">
        <v>44235</v>
      </c>
      <c r="B110" s="94">
        <v>2.2999999999999998</v>
      </c>
      <c r="C110" s="94">
        <v>6.6811111111111101</v>
      </c>
    </row>
    <row r="111" spans="1:3">
      <c r="A111" s="79">
        <v>44236</v>
      </c>
      <c r="B111" s="94">
        <v>1.3</v>
      </c>
      <c r="C111" s="94">
        <v>6.58222222222222</v>
      </c>
    </row>
    <row r="112" spans="1:3">
      <c r="A112" s="79">
        <v>44237</v>
      </c>
      <c r="B112" s="94">
        <v>1.3</v>
      </c>
      <c r="C112" s="94">
        <v>6.6111111111111098</v>
      </c>
    </row>
    <row r="113" spans="1:3">
      <c r="A113" s="79">
        <v>44238</v>
      </c>
      <c r="B113" s="94">
        <v>1</v>
      </c>
      <c r="C113" s="94">
        <v>6.7833333333333297</v>
      </c>
    </row>
    <row r="114" spans="1:3">
      <c r="A114" s="79">
        <v>44239</v>
      </c>
      <c r="B114" s="94">
        <v>0.9</v>
      </c>
      <c r="C114" s="94">
        <v>6.9588888888888896</v>
      </c>
    </row>
    <row r="115" spans="1:3">
      <c r="A115" s="79">
        <v>44240</v>
      </c>
      <c r="B115" s="94">
        <v>0.5</v>
      </c>
      <c r="C115" s="94">
        <v>7.0644444444444403</v>
      </c>
    </row>
    <row r="116" spans="1:3">
      <c r="A116" s="79">
        <v>44241</v>
      </c>
      <c r="B116" s="94">
        <v>2.2000000000000002</v>
      </c>
      <c r="C116" s="94">
        <v>7.2433333333333296</v>
      </c>
    </row>
    <row r="117" spans="1:3">
      <c r="A117" s="79">
        <v>44242</v>
      </c>
      <c r="B117" s="94">
        <v>6.6</v>
      </c>
      <c r="C117" s="94">
        <v>7.4288888888888902</v>
      </c>
    </row>
    <row r="118" spans="1:3">
      <c r="A118" s="79">
        <v>44243</v>
      </c>
      <c r="B118" s="94">
        <v>8.3000000000000007</v>
      </c>
      <c r="C118" s="94">
        <v>7.6355555555555599</v>
      </c>
    </row>
    <row r="119" spans="1:3">
      <c r="A119" s="79">
        <v>44244</v>
      </c>
      <c r="B119" s="94">
        <v>9.1999999999999993</v>
      </c>
      <c r="C119" s="94">
        <v>7.64333333333333</v>
      </c>
    </row>
    <row r="120" spans="1:3">
      <c r="A120" s="79">
        <v>44245</v>
      </c>
      <c r="B120" s="94">
        <v>8.8000000000000007</v>
      </c>
      <c r="C120" s="94">
        <v>7.6</v>
      </c>
    </row>
    <row r="121" spans="1:3">
      <c r="A121" s="79">
        <v>44246</v>
      </c>
      <c r="B121" s="94">
        <v>9.4</v>
      </c>
      <c r="C121" s="94">
        <v>7.4866666666666699</v>
      </c>
    </row>
    <row r="122" spans="1:3">
      <c r="A122" s="79">
        <v>44247</v>
      </c>
      <c r="B122" s="94">
        <v>10.8</v>
      </c>
      <c r="C122" s="94">
        <v>7.4755555555555597</v>
      </c>
    </row>
    <row r="123" spans="1:3">
      <c r="A123" s="79">
        <v>44248</v>
      </c>
      <c r="B123" s="94">
        <v>11.2</v>
      </c>
      <c r="C123" s="94">
        <v>7.4777777777777796</v>
      </c>
    </row>
    <row r="124" spans="1:3">
      <c r="A124" s="79">
        <v>44249</v>
      </c>
      <c r="B124" s="94">
        <v>10.7</v>
      </c>
      <c r="C124" s="94">
        <v>7.5944444444444397</v>
      </c>
    </row>
    <row r="125" spans="1:3">
      <c r="A125" s="79">
        <v>44250</v>
      </c>
      <c r="B125" s="94">
        <v>11.7</v>
      </c>
      <c r="C125" s="94">
        <v>7.6866666666666701</v>
      </c>
    </row>
    <row r="126" spans="1:3">
      <c r="A126" s="79">
        <v>44251</v>
      </c>
      <c r="B126" s="94">
        <v>12.8</v>
      </c>
      <c r="C126" s="94">
        <v>7.83222222222222</v>
      </c>
    </row>
    <row r="127" spans="1:3">
      <c r="A127" s="79">
        <v>44252</v>
      </c>
      <c r="B127" s="94">
        <v>11.5</v>
      </c>
      <c r="C127" s="94">
        <v>7.91222222222222</v>
      </c>
    </row>
    <row r="128" spans="1:3">
      <c r="A128" s="79">
        <v>44253</v>
      </c>
      <c r="B128" s="94">
        <v>11.1</v>
      </c>
      <c r="C128" s="94">
        <v>7.97</v>
      </c>
    </row>
    <row r="129" spans="1:3">
      <c r="A129" s="79">
        <v>44254</v>
      </c>
      <c r="B129" s="94">
        <v>11</v>
      </c>
      <c r="C129" s="94">
        <v>7.8488888888888901</v>
      </c>
    </row>
    <row r="130" spans="1:3">
      <c r="A130" s="79">
        <v>44255</v>
      </c>
      <c r="B130" s="94">
        <v>10.6</v>
      </c>
      <c r="C130" s="94">
        <v>7.6811111111111101</v>
      </c>
    </row>
    <row r="131" spans="1:3">
      <c r="A131" s="79">
        <v>44256</v>
      </c>
      <c r="B131" s="94">
        <v>9.1</v>
      </c>
      <c r="C131" s="94">
        <v>7.5588888888888901</v>
      </c>
    </row>
    <row r="132" spans="1:3">
      <c r="A132" s="79">
        <v>44257</v>
      </c>
      <c r="B132" s="94">
        <v>7.8</v>
      </c>
      <c r="C132" s="94">
        <v>7.5577777777777797</v>
      </c>
    </row>
    <row r="133" spans="1:3">
      <c r="A133" s="79">
        <v>44258</v>
      </c>
      <c r="B133" s="94">
        <v>7</v>
      </c>
      <c r="C133" s="94">
        <v>7.6255555555555601</v>
      </c>
    </row>
    <row r="134" spans="1:3">
      <c r="A134" s="79">
        <v>44259</v>
      </c>
      <c r="B134" s="94">
        <v>6.3</v>
      </c>
      <c r="C134" s="94">
        <v>7.7322222222222203</v>
      </c>
    </row>
    <row r="135" spans="1:3">
      <c r="A135" s="79">
        <v>44260</v>
      </c>
      <c r="B135" s="94">
        <v>5.9</v>
      </c>
      <c r="C135" s="94">
        <v>8.0011111111111095</v>
      </c>
    </row>
    <row r="136" spans="1:3">
      <c r="A136" s="79">
        <v>44261</v>
      </c>
      <c r="B136" s="94">
        <v>5.8</v>
      </c>
      <c r="C136" s="94">
        <v>8.37222222222222</v>
      </c>
    </row>
    <row r="137" spans="1:3">
      <c r="A137" s="79">
        <v>44262</v>
      </c>
      <c r="B137" s="94">
        <v>6.3</v>
      </c>
      <c r="C137" s="94">
        <v>8.75</v>
      </c>
    </row>
    <row r="138" spans="1:3">
      <c r="A138" s="79">
        <v>44263</v>
      </c>
      <c r="B138" s="94">
        <v>7.9</v>
      </c>
      <c r="C138" s="94">
        <v>9.0411111111111104</v>
      </c>
    </row>
    <row r="139" spans="1:3">
      <c r="A139" s="79">
        <v>44264</v>
      </c>
      <c r="B139" s="94">
        <v>9.3000000000000007</v>
      </c>
      <c r="C139" s="94">
        <v>9.2155555555555608</v>
      </c>
    </row>
    <row r="140" spans="1:3">
      <c r="A140" s="79">
        <v>44265</v>
      </c>
      <c r="B140" s="94">
        <v>9.4</v>
      </c>
      <c r="C140" s="94">
        <v>9.37222222222222</v>
      </c>
    </row>
    <row r="141" spans="1:3">
      <c r="A141" s="79">
        <v>44266</v>
      </c>
      <c r="B141" s="94">
        <v>8.6999999999999993</v>
      </c>
      <c r="C141" s="94">
        <v>9.4499999999999993</v>
      </c>
    </row>
    <row r="142" spans="1:3">
      <c r="A142" s="79">
        <v>44267</v>
      </c>
      <c r="B142" s="94">
        <v>8.6</v>
      </c>
      <c r="C142" s="94">
        <v>9.5166666666666693</v>
      </c>
    </row>
    <row r="143" spans="1:3">
      <c r="A143" s="79">
        <v>44268</v>
      </c>
      <c r="B143" s="94">
        <v>8.1</v>
      </c>
      <c r="C143" s="94">
        <v>9.6022222222222204</v>
      </c>
    </row>
    <row r="144" spans="1:3">
      <c r="A144" s="79">
        <v>44269</v>
      </c>
      <c r="B144" s="94">
        <v>8.1999999999999993</v>
      </c>
      <c r="C144" s="94">
        <v>9.8022222222222197</v>
      </c>
    </row>
    <row r="145" spans="1:3">
      <c r="A145" s="79">
        <v>44270</v>
      </c>
      <c r="B145" s="94">
        <v>9.5</v>
      </c>
      <c r="C145" s="94">
        <v>9.9911111111111097</v>
      </c>
    </row>
    <row r="146" spans="1:3">
      <c r="A146" s="79">
        <v>44271</v>
      </c>
      <c r="B146" s="94">
        <v>11.1</v>
      </c>
      <c r="C146" s="94">
        <v>10.0966666666667</v>
      </c>
    </row>
    <row r="147" spans="1:3">
      <c r="A147" s="79">
        <v>44272</v>
      </c>
      <c r="B147" s="94">
        <v>10.7</v>
      </c>
      <c r="C147" s="94">
        <v>10.0455555555556</v>
      </c>
    </row>
    <row r="148" spans="1:3">
      <c r="A148" s="79">
        <v>44273</v>
      </c>
      <c r="B148" s="94">
        <v>10.9</v>
      </c>
      <c r="C148" s="94">
        <v>9.94</v>
      </c>
    </row>
    <row r="149" spans="1:3">
      <c r="A149" s="79">
        <v>44274</v>
      </c>
      <c r="B149" s="94">
        <v>10.6</v>
      </c>
      <c r="C149" s="94">
        <v>9.8022222222222197</v>
      </c>
    </row>
    <row r="150" spans="1:3">
      <c r="A150" s="79">
        <v>44275</v>
      </c>
      <c r="B150" s="94">
        <v>10.6</v>
      </c>
      <c r="C150" s="94">
        <v>9.7888888888888896</v>
      </c>
    </row>
    <row r="151" spans="1:3">
      <c r="A151" s="79">
        <v>44276</v>
      </c>
      <c r="B151" s="94">
        <v>10.7</v>
      </c>
      <c r="C151" s="94">
        <v>9.8611111111111107</v>
      </c>
    </row>
    <row r="152" spans="1:3">
      <c r="A152" s="79">
        <v>44277</v>
      </c>
      <c r="B152" s="94">
        <v>11.1</v>
      </c>
      <c r="C152" s="94">
        <v>10.039999999999999</v>
      </c>
    </row>
    <row r="153" spans="1:3">
      <c r="A153" s="79">
        <v>44278</v>
      </c>
      <c r="B153" s="94">
        <v>11.3</v>
      </c>
      <c r="C153" s="94">
        <v>10.18</v>
      </c>
    </row>
    <row r="154" spans="1:3">
      <c r="A154" s="79">
        <v>44279</v>
      </c>
      <c r="B154" s="94">
        <v>11.7</v>
      </c>
      <c r="C154" s="94">
        <v>10.3188888888889</v>
      </c>
    </row>
    <row r="155" spans="1:3">
      <c r="A155" s="79">
        <v>44280</v>
      </c>
      <c r="B155" s="94">
        <v>12.1</v>
      </c>
      <c r="C155" s="94">
        <v>10.3922222222222</v>
      </c>
    </row>
    <row r="156" spans="1:3">
      <c r="A156" s="79">
        <v>44281</v>
      </c>
      <c r="B156" s="94">
        <v>10.4</v>
      </c>
      <c r="C156" s="94">
        <v>10.46</v>
      </c>
    </row>
    <row r="157" spans="1:3">
      <c r="A157" s="79">
        <v>44282</v>
      </c>
      <c r="B157" s="94">
        <v>10.1</v>
      </c>
      <c r="C157" s="94">
        <v>10.51</v>
      </c>
    </row>
  </sheetData>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A9CBA3-6F43-4004-BE2E-5F63F53BC5AF}">
  <sheetPr>
    <tabColor rgb="FF00B050"/>
  </sheetPr>
  <dimension ref="A1:E16"/>
  <sheetViews>
    <sheetView workbookViewId="0">
      <selection activeCell="I5" sqref="I5"/>
    </sheetView>
  </sheetViews>
  <sheetFormatPr defaultRowHeight="15"/>
  <cols>
    <col min="1" max="1" width="23.85546875" customWidth="1"/>
    <col min="3" max="3" width="13.42578125" style="2" bestFit="1" customWidth="1"/>
    <col min="5" max="5" width="9.85546875" bestFit="1" customWidth="1"/>
  </cols>
  <sheetData>
    <row r="1" spans="1:5" s="3" customFormat="1" ht="15.75">
      <c r="A1" s="21" t="s">
        <v>151</v>
      </c>
      <c r="C1" s="33"/>
    </row>
    <row r="2" spans="1:5" s="31" customFormat="1" ht="16.5" thickBot="1">
      <c r="A2" s="30"/>
      <c r="C2" s="34"/>
    </row>
    <row r="3" spans="1:5">
      <c r="A3" s="170" t="s">
        <v>5</v>
      </c>
      <c r="B3" s="168" t="s">
        <v>86</v>
      </c>
      <c r="C3" s="169"/>
      <c r="D3" s="168" t="s">
        <v>87</v>
      </c>
      <c r="E3" s="169"/>
    </row>
    <row r="4" spans="1:5" ht="15.75" thickBot="1">
      <c r="A4" s="171"/>
      <c r="B4" s="131" t="s">
        <v>16</v>
      </c>
      <c r="C4" s="132" t="s">
        <v>15</v>
      </c>
      <c r="D4" s="131" t="s">
        <v>16</v>
      </c>
      <c r="E4" s="133" t="s">
        <v>15</v>
      </c>
    </row>
    <row r="5" spans="1:5">
      <c r="A5" s="44" t="s">
        <v>6</v>
      </c>
      <c r="B5" s="45">
        <v>0.35685313093465654</v>
      </c>
      <c r="C5" s="46">
        <v>44147628.5</v>
      </c>
      <c r="D5" s="45">
        <v>0.3911397146919518</v>
      </c>
      <c r="E5" s="47">
        <v>47246041.5</v>
      </c>
    </row>
    <row r="6" spans="1:5">
      <c r="A6" s="42" t="s">
        <v>9</v>
      </c>
      <c r="B6" s="36">
        <v>0.23145472777209056</v>
      </c>
      <c r="C6" s="37">
        <v>28634125.5</v>
      </c>
      <c r="D6" s="36">
        <v>0.21802701390001006</v>
      </c>
      <c r="E6" s="40">
        <v>26335636.5</v>
      </c>
    </row>
    <row r="7" spans="1:5">
      <c r="A7" s="42" t="s">
        <v>8</v>
      </c>
      <c r="B7" s="36">
        <v>0.18191880746161862</v>
      </c>
      <c r="C7" s="37">
        <v>22505852.5</v>
      </c>
      <c r="D7" s="36">
        <v>0.1683801304775904</v>
      </c>
      <c r="E7" s="40">
        <v>20338754.5</v>
      </c>
    </row>
    <row r="8" spans="1:5">
      <c r="A8" s="42" t="s">
        <v>18</v>
      </c>
      <c r="B8" s="36">
        <v>9.0729564632243034E-2</v>
      </c>
      <c r="C8" s="37">
        <v>11224492</v>
      </c>
      <c r="D8" s="36">
        <v>9.5737226599821784E-2</v>
      </c>
      <c r="E8" s="40">
        <v>11564167</v>
      </c>
    </row>
    <row r="9" spans="1:5">
      <c r="A9" s="42" t="s">
        <v>13</v>
      </c>
      <c r="B9" s="36">
        <v>7.0352362412380923E-2</v>
      </c>
      <c r="C9" s="37">
        <v>8703552.5</v>
      </c>
      <c r="D9" s="36">
        <v>7.0659117112191014E-2</v>
      </c>
      <c r="E9" s="40">
        <v>8534964.5</v>
      </c>
    </row>
    <row r="10" spans="1:5">
      <c r="A10" s="42" t="s">
        <v>7</v>
      </c>
      <c r="B10" s="36">
        <v>4.017785157467639E-2</v>
      </c>
      <c r="C10" s="37">
        <v>4970551.5</v>
      </c>
      <c r="D10" s="36">
        <v>2.4857119799550138E-2</v>
      </c>
      <c r="E10" s="40">
        <v>3002509</v>
      </c>
    </row>
    <row r="11" spans="1:5">
      <c r="A11" s="42" t="s">
        <v>10</v>
      </c>
      <c r="B11" s="36">
        <v>1.7873652098273126E-2</v>
      </c>
      <c r="C11" s="37">
        <v>2211216</v>
      </c>
      <c r="D11" s="36">
        <v>1.6752001048027671E-2</v>
      </c>
      <c r="E11" s="40">
        <v>2023486</v>
      </c>
    </row>
    <row r="12" spans="1:5">
      <c r="A12" s="42" t="s">
        <v>17</v>
      </c>
      <c r="B12" s="36">
        <v>5.9729349098348395E-3</v>
      </c>
      <c r="C12" s="37">
        <v>738934</v>
      </c>
      <c r="D12" s="36">
        <v>7.0150431443797194E-3</v>
      </c>
      <c r="E12" s="40">
        <v>847352</v>
      </c>
    </row>
    <row r="13" spans="1:5">
      <c r="A13" s="42" t="s">
        <v>12</v>
      </c>
      <c r="B13" s="36">
        <v>4.3641238644989257E-3</v>
      </c>
      <c r="C13" s="37">
        <v>539902</v>
      </c>
      <c r="D13" s="36">
        <v>6.0920664888251663E-3</v>
      </c>
      <c r="E13" s="40">
        <v>735865</v>
      </c>
    </row>
    <row r="14" spans="1:5">
      <c r="A14" s="42" t="s">
        <v>11</v>
      </c>
      <c r="B14" s="36">
        <v>3.028443397270556E-4</v>
      </c>
      <c r="C14" s="37">
        <v>37466</v>
      </c>
      <c r="D14" s="36">
        <v>1.33976369572281E-3</v>
      </c>
      <c r="E14" s="40">
        <v>161831</v>
      </c>
    </row>
    <row r="15" spans="1:5" ht="15.75" thickBot="1">
      <c r="A15" s="43" t="s">
        <v>14</v>
      </c>
      <c r="B15" s="38">
        <f>SUM(B5:B14)</f>
        <v>0.99999999999999989</v>
      </c>
      <c r="C15" s="39">
        <f>SUM(C5:C14)</f>
        <v>123713720.5</v>
      </c>
      <c r="D15" s="38">
        <f>SUM(D5:D14)</f>
        <v>0.9999991969580706</v>
      </c>
      <c r="E15" s="41">
        <f>SUM(E5:E14)</f>
        <v>120790607</v>
      </c>
    </row>
    <row r="16" spans="1:5">
      <c r="A16" s="13"/>
      <c r="B16" s="13"/>
      <c r="C16" s="35"/>
      <c r="D16" s="13"/>
      <c r="E16" s="13"/>
    </row>
  </sheetData>
  <mergeCells count="3">
    <mergeCell ref="B3:C3"/>
    <mergeCell ref="D3:E3"/>
    <mergeCell ref="A3:A4"/>
  </mergeCells>
  <pageMargins left="0.7" right="0.7" top="0.75" bottom="0.75" header="0.3" footer="0.3"/>
  <pageSetup paperSize="9" orientation="portrait" horizontalDpi="300" verticalDpi="300"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2CAA88-65F9-42E9-9C22-3BC8A650D2AD}">
  <sheetPr>
    <tabColor rgb="FF00B050"/>
  </sheetPr>
  <dimension ref="A1"/>
  <sheetViews>
    <sheetView workbookViewId="0">
      <selection activeCell="P17" sqref="P17"/>
    </sheetView>
  </sheetViews>
  <sheetFormatPr defaultRowHeight="15"/>
  <sheetData>
    <row r="1" spans="1:1" s="3" customFormat="1" ht="15.75">
      <c r="A1" s="21" t="s">
        <v>152</v>
      </c>
    </row>
  </sheetData>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FC5FFE-7395-4302-82BD-2BECDF9B1BEC}">
  <sheetPr>
    <tabColor rgb="FF00B050"/>
  </sheetPr>
  <dimension ref="A1:J155"/>
  <sheetViews>
    <sheetView topLeftCell="C1" zoomScale="80" zoomScaleNormal="80" workbookViewId="0">
      <selection activeCell="AB13" sqref="AB13"/>
    </sheetView>
  </sheetViews>
  <sheetFormatPr defaultRowHeight="15"/>
  <cols>
    <col min="1" max="1" width="11.42578125" customWidth="1"/>
    <col min="3" max="3" width="11" customWidth="1"/>
    <col min="4" max="4" width="6.42578125" bestFit="1" customWidth="1"/>
    <col min="5" max="5" width="6.28515625" bestFit="1" customWidth="1"/>
    <col min="6" max="6" width="12.42578125" customWidth="1"/>
    <col min="7" max="7" width="14" customWidth="1"/>
    <col min="8" max="8" width="12.5703125" customWidth="1"/>
    <col min="9" max="9" width="10.140625" customWidth="1"/>
    <col min="10" max="10" width="17.85546875" customWidth="1"/>
  </cols>
  <sheetData>
    <row r="1" spans="1:10" s="3" customFormat="1" ht="16.5" thickBot="1">
      <c r="A1" s="21" t="s">
        <v>153</v>
      </c>
    </row>
    <row r="2" spans="1:10" ht="45.75" thickBot="1">
      <c r="A2" s="53" t="s">
        <v>20</v>
      </c>
      <c r="B2" s="54" t="s">
        <v>21</v>
      </c>
      <c r="C2" s="54" t="s">
        <v>22</v>
      </c>
      <c r="D2" s="54" t="s">
        <v>23</v>
      </c>
      <c r="E2" s="54" t="s">
        <v>24</v>
      </c>
      <c r="F2" s="54" t="s">
        <v>25</v>
      </c>
      <c r="G2" s="54" t="s">
        <v>27</v>
      </c>
      <c r="H2" s="54" t="s">
        <v>29</v>
      </c>
      <c r="I2" s="54" t="s">
        <v>203</v>
      </c>
      <c r="J2" s="54" t="s">
        <v>30</v>
      </c>
    </row>
    <row r="3" spans="1:10">
      <c r="A3" s="51">
        <v>44129</v>
      </c>
      <c r="B3" s="52">
        <v>43</v>
      </c>
      <c r="C3" s="52">
        <v>20201025</v>
      </c>
      <c r="D3" s="52">
        <v>1800</v>
      </c>
      <c r="E3" s="52">
        <v>1800</v>
      </c>
      <c r="F3" s="52">
        <v>2006</v>
      </c>
      <c r="G3" s="52">
        <v>994</v>
      </c>
      <c r="H3" s="52">
        <v>680</v>
      </c>
      <c r="I3" s="52">
        <v>0</v>
      </c>
      <c r="J3" s="52">
        <v>3680</v>
      </c>
    </row>
    <row r="4" spans="1:10">
      <c r="A4" s="48">
        <v>44130</v>
      </c>
      <c r="B4" s="32">
        <v>44</v>
      </c>
      <c r="C4" s="32">
        <v>20201026</v>
      </c>
      <c r="D4" s="32">
        <v>1800</v>
      </c>
      <c r="E4" s="32">
        <v>1800</v>
      </c>
      <c r="F4" s="32">
        <v>2006</v>
      </c>
      <c r="G4" s="32">
        <v>994</v>
      </c>
      <c r="H4" s="32">
        <v>1020</v>
      </c>
      <c r="I4" s="32">
        <v>0</v>
      </c>
      <c r="J4" s="32">
        <v>4020</v>
      </c>
    </row>
    <row r="5" spans="1:10">
      <c r="A5" s="48">
        <v>44131</v>
      </c>
      <c r="B5" s="32">
        <v>44</v>
      </c>
      <c r="C5" s="32">
        <v>20201027</v>
      </c>
      <c r="D5" s="32">
        <v>1800</v>
      </c>
      <c r="E5" s="32">
        <v>1800</v>
      </c>
      <c r="F5" s="32">
        <v>2006</v>
      </c>
      <c r="G5" s="32">
        <v>978</v>
      </c>
      <c r="H5" s="32">
        <v>1020</v>
      </c>
      <c r="I5" s="32">
        <v>0</v>
      </c>
      <c r="J5" s="32">
        <v>4004</v>
      </c>
    </row>
    <row r="6" spans="1:10">
      <c r="A6" s="48">
        <v>44132</v>
      </c>
      <c r="B6" s="32">
        <v>44</v>
      </c>
      <c r="C6" s="32">
        <v>20201028</v>
      </c>
      <c r="D6" s="32">
        <v>1800</v>
      </c>
      <c r="E6" s="32">
        <v>1800</v>
      </c>
      <c r="F6" s="32">
        <v>2006</v>
      </c>
      <c r="G6" s="32">
        <v>994</v>
      </c>
      <c r="H6" s="32">
        <v>1020</v>
      </c>
      <c r="I6" s="32">
        <v>0</v>
      </c>
      <c r="J6" s="32">
        <v>4020</v>
      </c>
    </row>
    <row r="7" spans="1:10">
      <c r="A7" s="48">
        <v>44133</v>
      </c>
      <c r="B7" s="32">
        <v>44</v>
      </c>
      <c r="C7" s="32">
        <v>20201029</v>
      </c>
      <c r="D7" s="32">
        <v>1730</v>
      </c>
      <c r="E7" s="32">
        <v>1730</v>
      </c>
      <c r="F7" s="32">
        <v>2004</v>
      </c>
      <c r="G7" s="32">
        <v>996</v>
      </c>
      <c r="H7" s="32">
        <v>1020</v>
      </c>
      <c r="I7" s="32">
        <v>0</v>
      </c>
      <c r="J7" s="32">
        <v>4020</v>
      </c>
    </row>
    <row r="8" spans="1:10">
      <c r="A8" s="48">
        <v>44134</v>
      </c>
      <c r="B8" s="32">
        <v>44</v>
      </c>
      <c r="C8" s="32">
        <v>20201030</v>
      </c>
      <c r="D8" s="32">
        <v>1800</v>
      </c>
      <c r="E8" s="32">
        <v>1800</v>
      </c>
      <c r="F8" s="32">
        <v>2004</v>
      </c>
      <c r="G8" s="32">
        <v>982</v>
      </c>
      <c r="H8" s="32">
        <v>1020</v>
      </c>
      <c r="I8" s="32">
        <v>0</v>
      </c>
      <c r="J8" s="32">
        <v>4006</v>
      </c>
    </row>
    <row r="9" spans="1:10">
      <c r="A9" s="48">
        <v>44135</v>
      </c>
      <c r="B9" s="32">
        <v>44</v>
      </c>
      <c r="C9" s="32">
        <v>20201031</v>
      </c>
      <c r="D9" s="32">
        <v>1800</v>
      </c>
      <c r="E9" s="32">
        <v>1800</v>
      </c>
      <c r="F9" s="32">
        <v>2004</v>
      </c>
      <c r="G9" s="32">
        <v>966</v>
      </c>
      <c r="H9" s="32">
        <v>1020</v>
      </c>
      <c r="I9" s="32">
        <v>0</v>
      </c>
      <c r="J9" s="32">
        <v>3990</v>
      </c>
    </row>
    <row r="10" spans="1:10">
      <c r="A10" s="48">
        <v>44136</v>
      </c>
      <c r="B10" s="32">
        <v>44</v>
      </c>
      <c r="C10" s="32">
        <v>20201101</v>
      </c>
      <c r="D10" s="32">
        <v>1730</v>
      </c>
      <c r="E10" s="32">
        <v>1730</v>
      </c>
      <c r="F10" s="32">
        <v>2004</v>
      </c>
      <c r="G10" s="32">
        <v>984</v>
      </c>
      <c r="H10" s="32">
        <v>1000</v>
      </c>
      <c r="I10" s="32">
        <v>0</v>
      </c>
      <c r="J10" s="32">
        <v>3988</v>
      </c>
    </row>
    <row r="11" spans="1:10">
      <c r="A11" s="48">
        <v>44137</v>
      </c>
      <c r="B11" s="32">
        <v>45</v>
      </c>
      <c r="C11" s="32">
        <v>20201102</v>
      </c>
      <c r="D11" s="32">
        <v>1800</v>
      </c>
      <c r="E11" s="32">
        <v>1800</v>
      </c>
      <c r="F11" s="32">
        <v>2004</v>
      </c>
      <c r="G11" s="32">
        <v>994</v>
      </c>
      <c r="H11" s="32">
        <v>1020</v>
      </c>
      <c r="I11" s="32">
        <v>0</v>
      </c>
      <c r="J11" s="32">
        <v>4018</v>
      </c>
    </row>
    <row r="12" spans="1:10">
      <c r="A12" s="48">
        <v>44138</v>
      </c>
      <c r="B12" s="32">
        <v>45</v>
      </c>
      <c r="C12" s="32">
        <v>20201103</v>
      </c>
      <c r="D12" s="32">
        <v>1730</v>
      </c>
      <c r="E12" s="32">
        <v>1730</v>
      </c>
      <c r="F12" s="32">
        <v>2004</v>
      </c>
      <c r="G12" s="32">
        <v>994</v>
      </c>
      <c r="H12" s="32">
        <v>1020</v>
      </c>
      <c r="I12" s="32">
        <v>0</v>
      </c>
      <c r="J12" s="32">
        <v>4018</v>
      </c>
    </row>
    <row r="13" spans="1:10" s="31" customFormat="1">
      <c r="A13" s="49">
        <v>44139</v>
      </c>
      <c r="B13" s="50">
        <v>45</v>
      </c>
      <c r="C13" s="50">
        <v>20201104</v>
      </c>
      <c r="D13" s="50">
        <v>1800</v>
      </c>
      <c r="E13" s="50">
        <v>1800</v>
      </c>
      <c r="F13" s="50">
        <v>2010</v>
      </c>
      <c r="G13" s="50">
        <v>994</v>
      </c>
      <c r="H13" s="50">
        <v>1020</v>
      </c>
      <c r="I13" s="50">
        <v>0</v>
      </c>
      <c r="J13" s="50">
        <v>4024</v>
      </c>
    </row>
    <row r="14" spans="1:10" s="31" customFormat="1">
      <c r="A14" s="49">
        <v>44140</v>
      </c>
      <c r="B14" s="50">
        <v>45</v>
      </c>
      <c r="C14" s="50">
        <v>20201105</v>
      </c>
      <c r="D14" s="50">
        <v>1800</v>
      </c>
      <c r="E14" s="50">
        <v>1800</v>
      </c>
      <c r="F14" s="50">
        <v>2004</v>
      </c>
      <c r="G14" s="50">
        <v>736</v>
      </c>
      <c r="H14" s="50">
        <v>1020</v>
      </c>
      <c r="I14" s="50">
        <v>0</v>
      </c>
      <c r="J14" s="50">
        <v>3760</v>
      </c>
    </row>
    <row r="15" spans="1:10" s="31" customFormat="1">
      <c r="A15" s="49">
        <v>44141</v>
      </c>
      <c r="B15" s="50">
        <v>45</v>
      </c>
      <c r="C15" s="50">
        <v>20201106</v>
      </c>
      <c r="D15" s="50">
        <v>1730</v>
      </c>
      <c r="E15" s="50">
        <v>1730</v>
      </c>
      <c r="F15" s="50">
        <v>2004</v>
      </c>
      <c r="G15" s="50">
        <v>992</v>
      </c>
      <c r="H15" s="50">
        <v>1020</v>
      </c>
      <c r="I15" s="50">
        <v>0</v>
      </c>
      <c r="J15" s="50">
        <v>4016</v>
      </c>
    </row>
    <row r="16" spans="1:10" s="31" customFormat="1">
      <c r="A16" s="49">
        <v>44142</v>
      </c>
      <c r="B16" s="50">
        <v>45</v>
      </c>
      <c r="C16" s="50">
        <v>20201107</v>
      </c>
      <c r="D16" s="50">
        <v>1800</v>
      </c>
      <c r="E16" s="50">
        <v>1800</v>
      </c>
      <c r="F16" s="50">
        <v>2006</v>
      </c>
      <c r="G16" s="50">
        <v>1056</v>
      </c>
      <c r="H16" s="50">
        <v>1020</v>
      </c>
      <c r="I16" s="50">
        <v>0</v>
      </c>
      <c r="J16" s="50">
        <v>4082</v>
      </c>
    </row>
    <row r="17" spans="1:10" s="31" customFormat="1">
      <c r="A17" s="49">
        <v>44143</v>
      </c>
      <c r="B17" s="50">
        <v>45</v>
      </c>
      <c r="C17" s="50">
        <v>20201108</v>
      </c>
      <c r="D17" s="50">
        <v>1730</v>
      </c>
      <c r="E17" s="50">
        <v>1730</v>
      </c>
      <c r="F17" s="50">
        <v>2006</v>
      </c>
      <c r="G17" s="50">
        <v>1056</v>
      </c>
      <c r="H17" s="50">
        <v>1020</v>
      </c>
      <c r="I17" s="50">
        <v>0</v>
      </c>
      <c r="J17" s="50">
        <v>4082</v>
      </c>
    </row>
    <row r="18" spans="1:10" s="31" customFormat="1">
      <c r="A18" s="49">
        <v>44144</v>
      </c>
      <c r="B18" s="50">
        <v>46</v>
      </c>
      <c r="C18" s="50">
        <v>20201109</v>
      </c>
      <c r="D18" s="50">
        <v>1730</v>
      </c>
      <c r="E18" s="50">
        <v>1730</v>
      </c>
      <c r="F18" s="50">
        <v>2006</v>
      </c>
      <c r="G18" s="50">
        <v>1056</v>
      </c>
      <c r="H18" s="50">
        <v>1020</v>
      </c>
      <c r="I18" s="50">
        <v>0</v>
      </c>
      <c r="J18" s="50">
        <v>4082</v>
      </c>
    </row>
    <row r="19" spans="1:10" s="31" customFormat="1">
      <c r="A19" s="49">
        <v>44145</v>
      </c>
      <c r="B19" s="50">
        <v>46</v>
      </c>
      <c r="C19" s="50">
        <v>20201110</v>
      </c>
      <c r="D19" s="50">
        <v>1800</v>
      </c>
      <c r="E19" s="50">
        <v>1800</v>
      </c>
      <c r="F19" s="50">
        <v>2006</v>
      </c>
      <c r="G19" s="50">
        <v>1056</v>
      </c>
      <c r="H19" s="50">
        <v>984</v>
      </c>
      <c r="I19" s="50">
        <v>0</v>
      </c>
      <c r="J19" s="50">
        <v>4046</v>
      </c>
    </row>
    <row r="20" spans="1:10" s="31" customFormat="1">
      <c r="A20" s="49">
        <v>44146</v>
      </c>
      <c r="B20" s="50">
        <v>46</v>
      </c>
      <c r="C20" s="50">
        <v>20201111</v>
      </c>
      <c r="D20" s="50">
        <v>1730</v>
      </c>
      <c r="E20" s="50">
        <v>1730</v>
      </c>
      <c r="F20" s="50">
        <v>2004</v>
      </c>
      <c r="G20" s="50">
        <v>1042</v>
      </c>
      <c r="H20" s="50">
        <v>1020</v>
      </c>
      <c r="I20" s="50">
        <v>0</v>
      </c>
      <c r="J20" s="50">
        <v>4066</v>
      </c>
    </row>
    <row r="21" spans="1:10" s="31" customFormat="1">
      <c r="A21" s="49">
        <v>44147</v>
      </c>
      <c r="B21" s="50">
        <v>46</v>
      </c>
      <c r="C21" s="50">
        <v>20201112</v>
      </c>
      <c r="D21" s="50">
        <v>1800</v>
      </c>
      <c r="E21" s="50">
        <v>1800</v>
      </c>
      <c r="F21" s="50">
        <v>2006</v>
      </c>
      <c r="G21" s="50">
        <v>1056</v>
      </c>
      <c r="H21" s="50">
        <v>1018</v>
      </c>
      <c r="I21" s="50">
        <v>0</v>
      </c>
      <c r="J21" s="50">
        <v>4080</v>
      </c>
    </row>
    <row r="22" spans="1:10" s="31" customFormat="1">
      <c r="A22" s="49">
        <v>44148</v>
      </c>
      <c r="B22" s="50">
        <v>46</v>
      </c>
      <c r="C22" s="50">
        <v>20201113</v>
      </c>
      <c r="D22" s="50">
        <v>1800</v>
      </c>
      <c r="E22" s="50">
        <v>1800</v>
      </c>
      <c r="F22" s="50">
        <v>2006</v>
      </c>
      <c r="G22" s="50">
        <v>1056</v>
      </c>
      <c r="H22" s="50">
        <v>1020</v>
      </c>
      <c r="I22" s="50">
        <v>0</v>
      </c>
      <c r="J22" s="50">
        <v>4082</v>
      </c>
    </row>
    <row r="23" spans="1:10" s="31" customFormat="1">
      <c r="A23" s="49">
        <v>44149</v>
      </c>
      <c r="B23" s="50">
        <v>46</v>
      </c>
      <c r="C23" s="50">
        <v>20201114</v>
      </c>
      <c r="D23" s="50">
        <v>1730</v>
      </c>
      <c r="E23" s="50">
        <v>1730</v>
      </c>
      <c r="F23" s="50">
        <v>2004</v>
      </c>
      <c r="G23" s="50">
        <v>998</v>
      </c>
      <c r="H23" s="50">
        <v>1000</v>
      </c>
      <c r="I23" s="50">
        <v>0</v>
      </c>
      <c r="J23" s="50">
        <v>4002</v>
      </c>
    </row>
    <row r="24" spans="1:10" s="31" customFormat="1">
      <c r="A24" s="49">
        <v>44150</v>
      </c>
      <c r="B24" s="50">
        <v>46</v>
      </c>
      <c r="C24" s="50">
        <v>20201115</v>
      </c>
      <c r="D24" s="50">
        <v>1730</v>
      </c>
      <c r="E24" s="50">
        <v>1730</v>
      </c>
      <c r="F24" s="50">
        <v>2004</v>
      </c>
      <c r="G24" s="50">
        <v>1052</v>
      </c>
      <c r="H24" s="50">
        <v>1020</v>
      </c>
      <c r="I24" s="50">
        <v>0</v>
      </c>
      <c r="J24" s="50">
        <v>4076</v>
      </c>
    </row>
    <row r="25" spans="1:10" s="31" customFormat="1">
      <c r="A25" s="49">
        <v>44151</v>
      </c>
      <c r="B25" s="50">
        <v>47</v>
      </c>
      <c r="C25" s="50">
        <v>20201116</v>
      </c>
      <c r="D25" s="50">
        <v>1730</v>
      </c>
      <c r="E25" s="50">
        <v>1730</v>
      </c>
      <c r="F25" s="50">
        <v>2004</v>
      </c>
      <c r="G25" s="50">
        <v>770</v>
      </c>
      <c r="H25" s="50">
        <v>1018</v>
      </c>
      <c r="I25" s="50">
        <v>0</v>
      </c>
      <c r="J25" s="50">
        <v>3792</v>
      </c>
    </row>
    <row r="26" spans="1:10" s="31" customFormat="1">
      <c r="A26" s="49">
        <v>44152</v>
      </c>
      <c r="B26" s="50">
        <v>47</v>
      </c>
      <c r="C26" s="50">
        <v>20201117</v>
      </c>
      <c r="D26" s="50">
        <v>1730</v>
      </c>
      <c r="E26" s="50">
        <v>1730</v>
      </c>
      <c r="F26" s="50">
        <v>2004</v>
      </c>
      <c r="G26" s="50">
        <v>1056</v>
      </c>
      <c r="H26" s="50">
        <v>1020</v>
      </c>
      <c r="I26" s="50">
        <v>0</v>
      </c>
      <c r="J26" s="50">
        <v>4080</v>
      </c>
    </row>
    <row r="27" spans="1:10" s="31" customFormat="1">
      <c r="A27" s="49">
        <v>44153</v>
      </c>
      <c r="B27" s="50">
        <v>47</v>
      </c>
      <c r="C27" s="50">
        <v>20201118</v>
      </c>
      <c r="D27" s="50">
        <v>1730</v>
      </c>
      <c r="E27" s="50">
        <v>1730</v>
      </c>
      <c r="F27" s="50">
        <v>2004</v>
      </c>
      <c r="G27" s="50">
        <v>1006</v>
      </c>
      <c r="H27" s="50">
        <v>1018</v>
      </c>
      <c r="I27" s="50">
        <v>0</v>
      </c>
      <c r="J27" s="50">
        <v>4028</v>
      </c>
    </row>
    <row r="28" spans="1:10" s="31" customFormat="1">
      <c r="A28" s="49">
        <v>44154</v>
      </c>
      <c r="B28" s="50">
        <v>47</v>
      </c>
      <c r="C28" s="50">
        <v>20201119</v>
      </c>
      <c r="D28" s="50">
        <v>1800</v>
      </c>
      <c r="E28" s="50">
        <v>1800</v>
      </c>
      <c r="F28" s="50">
        <v>2004</v>
      </c>
      <c r="G28" s="50">
        <v>1058</v>
      </c>
      <c r="H28" s="50">
        <v>1020</v>
      </c>
      <c r="I28" s="50">
        <v>0</v>
      </c>
      <c r="J28" s="50">
        <v>4082</v>
      </c>
    </row>
    <row r="29" spans="1:10" s="31" customFormat="1">
      <c r="A29" s="49">
        <v>44155</v>
      </c>
      <c r="B29" s="50">
        <v>47</v>
      </c>
      <c r="C29" s="50">
        <v>20201120</v>
      </c>
      <c r="D29" s="50">
        <v>1730</v>
      </c>
      <c r="E29" s="50">
        <v>1730</v>
      </c>
      <c r="F29" s="50">
        <v>1476</v>
      </c>
      <c r="G29" s="50">
        <v>328</v>
      </c>
      <c r="H29" s="50">
        <v>874</v>
      </c>
      <c r="I29" s="50">
        <v>0</v>
      </c>
      <c r="J29" s="50">
        <v>2678</v>
      </c>
    </row>
    <row r="30" spans="1:10" s="31" customFormat="1">
      <c r="A30" s="49">
        <v>44156</v>
      </c>
      <c r="B30" s="50">
        <v>47</v>
      </c>
      <c r="C30" s="50">
        <v>20201121</v>
      </c>
      <c r="D30" s="50">
        <v>1800</v>
      </c>
      <c r="E30" s="50">
        <v>1800</v>
      </c>
      <c r="F30" s="50">
        <v>2004</v>
      </c>
      <c r="G30" s="50">
        <v>978</v>
      </c>
      <c r="H30" s="50">
        <v>1020</v>
      </c>
      <c r="I30" s="50">
        <v>0</v>
      </c>
      <c r="J30" s="50">
        <v>4002</v>
      </c>
    </row>
    <row r="31" spans="1:10" s="31" customFormat="1">
      <c r="A31" s="49">
        <v>44157</v>
      </c>
      <c r="B31" s="50">
        <v>47</v>
      </c>
      <c r="C31" s="50">
        <v>20201122</v>
      </c>
      <c r="D31" s="50">
        <v>1730</v>
      </c>
      <c r="E31" s="50">
        <v>1730</v>
      </c>
      <c r="F31" s="50">
        <v>2004</v>
      </c>
      <c r="G31" s="50">
        <v>1054</v>
      </c>
      <c r="H31" s="50">
        <v>1018</v>
      </c>
      <c r="I31" s="50">
        <v>0</v>
      </c>
      <c r="J31" s="50">
        <v>4076</v>
      </c>
    </row>
    <row r="32" spans="1:10" s="31" customFormat="1">
      <c r="A32" s="49">
        <v>44158</v>
      </c>
      <c r="B32" s="50">
        <v>48</v>
      </c>
      <c r="C32" s="50">
        <v>20201123</v>
      </c>
      <c r="D32" s="50">
        <v>1730</v>
      </c>
      <c r="E32" s="50">
        <v>1730</v>
      </c>
      <c r="F32" s="50">
        <v>2000</v>
      </c>
      <c r="G32" s="50">
        <v>1052</v>
      </c>
      <c r="H32" s="50">
        <v>742</v>
      </c>
      <c r="I32" s="50">
        <v>0</v>
      </c>
      <c r="J32" s="50">
        <v>3794</v>
      </c>
    </row>
    <row r="33" spans="1:10" s="31" customFormat="1">
      <c r="A33" s="49">
        <v>44159</v>
      </c>
      <c r="B33" s="50">
        <v>48</v>
      </c>
      <c r="C33" s="50">
        <v>20201124</v>
      </c>
      <c r="D33" s="50">
        <v>1730</v>
      </c>
      <c r="E33" s="50">
        <v>1730</v>
      </c>
      <c r="F33" s="50">
        <v>2004</v>
      </c>
      <c r="G33" s="50">
        <v>486</v>
      </c>
      <c r="H33" s="50">
        <v>986</v>
      </c>
      <c r="I33" s="50">
        <v>0</v>
      </c>
      <c r="J33" s="50">
        <v>3476</v>
      </c>
    </row>
    <row r="34" spans="1:10" s="31" customFormat="1">
      <c r="A34" s="49">
        <v>44160</v>
      </c>
      <c r="B34" s="50">
        <v>48</v>
      </c>
      <c r="C34" s="50">
        <v>20201125</v>
      </c>
      <c r="D34" s="50">
        <v>1730</v>
      </c>
      <c r="E34" s="50">
        <v>1730</v>
      </c>
      <c r="F34" s="50">
        <v>2000</v>
      </c>
      <c r="G34" s="50">
        <v>1056</v>
      </c>
      <c r="H34" s="50">
        <v>1018</v>
      </c>
      <c r="I34" s="50">
        <v>0</v>
      </c>
      <c r="J34" s="50">
        <v>4074</v>
      </c>
    </row>
    <row r="35" spans="1:10" s="31" customFormat="1">
      <c r="A35" s="49">
        <v>44161</v>
      </c>
      <c r="B35" s="50">
        <v>48</v>
      </c>
      <c r="C35" s="50">
        <v>20201126</v>
      </c>
      <c r="D35" s="50">
        <v>1800</v>
      </c>
      <c r="E35" s="50">
        <v>1800</v>
      </c>
      <c r="F35" s="50">
        <v>2000</v>
      </c>
      <c r="G35" s="50">
        <v>546</v>
      </c>
      <c r="H35" s="50">
        <v>906</v>
      </c>
      <c r="I35" s="50">
        <v>0</v>
      </c>
      <c r="J35" s="50">
        <v>3452</v>
      </c>
    </row>
    <row r="36" spans="1:10" s="31" customFormat="1">
      <c r="A36" s="49">
        <v>44162</v>
      </c>
      <c r="B36" s="50">
        <v>48</v>
      </c>
      <c r="C36" s="50">
        <v>20201127</v>
      </c>
      <c r="D36" s="50">
        <v>1730</v>
      </c>
      <c r="E36" s="50">
        <v>1730</v>
      </c>
      <c r="F36" s="50">
        <v>2004</v>
      </c>
      <c r="G36" s="50">
        <v>1038</v>
      </c>
      <c r="H36" s="50">
        <v>1020</v>
      </c>
      <c r="I36" s="50">
        <v>0</v>
      </c>
      <c r="J36" s="50">
        <v>4062</v>
      </c>
    </row>
    <row r="37" spans="1:10" s="31" customFormat="1">
      <c r="A37" s="49">
        <v>44163</v>
      </c>
      <c r="B37" s="50">
        <v>48</v>
      </c>
      <c r="C37" s="50">
        <v>20201128</v>
      </c>
      <c r="D37" s="50">
        <v>1730</v>
      </c>
      <c r="E37" s="50">
        <v>1730</v>
      </c>
      <c r="F37" s="50">
        <v>2004</v>
      </c>
      <c r="G37" s="50">
        <v>1058</v>
      </c>
      <c r="H37" s="50">
        <v>1020</v>
      </c>
      <c r="I37" s="50">
        <v>0</v>
      </c>
      <c r="J37" s="50">
        <v>4082</v>
      </c>
    </row>
    <row r="38" spans="1:10" s="31" customFormat="1">
      <c r="A38" s="49">
        <v>44164</v>
      </c>
      <c r="B38" s="50">
        <v>48</v>
      </c>
      <c r="C38" s="50">
        <v>20201129</v>
      </c>
      <c r="D38" s="50">
        <v>1730</v>
      </c>
      <c r="E38" s="50">
        <v>1730</v>
      </c>
      <c r="F38" s="50">
        <v>2004</v>
      </c>
      <c r="G38" s="50">
        <v>1058</v>
      </c>
      <c r="H38" s="50">
        <v>1020</v>
      </c>
      <c r="I38" s="50">
        <v>0</v>
      </c>
      <c r="J38" s="50">
        <v>4082</v>
      </c>
    </row>
    <row r="39" spans="1:10" s="31" customFormat="1">
      <c r="A39" s="49">
        <v>44165</v>
      </c>
      <c r="B39" s="50">
        <v>49</v>
      </c>
      <c r="C39" s="50">
        <v>20201130</v>
      </c>
      <c r="D39" s="50">
        <v>1730</v>
      </c>
      <c r="E39" s="50">
        <v>1730</v>
      </c>
      <c r="F39" s="50">
        <v>1534</v>
      </c>
      <c r="G39" s="50">
        <v>1052</v>
      </c>
      <c r="H39" s="50">
        <v>1012</v>
      </c>
      <c r="I39" s="50">
        <v>0</v>
      </c>
      <c r="J39" s="50">
        <v>3598</v>
      </c>
    </row>
    <row r="40" spans="1:10" s="31" customFormat="1">
      <c r="A40" s="49">
        <v>44166</v>
      </c>
      <c r="B40" s="50">
        <v>49</v>
      </c>
      <c r="C40" s="50">
        <v>20201201</v>
      </c>
      <c r="D40" s="50">
        <v>1730</v>
      </c>
      <c r="E40" s="50">
        <v>1730</v>
      </c>
      <c r="F40" s="50">
        <v>1706</v>
      </c>
      <c r="G40" s="50">
        <v>844</v>
      </c>
      <c r="H40" s="50">
        <v>784</v>
      </c>
      <c r="I40" s="50">
        <v>0</v>
      </c>
      <c r="J40" s="50">
        <v>3334</v>
      </c>
    </row>
    <row r="41" spans="1:10" s="31" customFormat="1">
      <c r="A41" s="49">
        <v>44167</v>
      </c>
      <c r="B41" s="50">
        <v>49</v>
      </c>
      <c r="C41" s="50">
        <v>20201202</v>
      </c>
      <c r="D41" s="50">
        <v>1730</v>
      </c>
      <c r="E41" s="50">
        <v>1730</v>
      </c>
      <c r="F41" s="50">
        <v>-2</v>
      </c>
      <c r="G41" s="50">
        <v>238</v>
      </c>
      <c r="H41" s="50">
        <v>334</v>
      </c>
      <c r="I41" s="50">
        <v>0</v>
      </c>
      <c r="J41" s="50">
        <v>570</v>
      </c>
    </row>
    <row r="42" spans="1:10" s="31" customFormat="1">
      <c r="A42" s="49">
        <v>44168</v>
      </c>
      <c r="B42" s="50">
        <v>49</v>
      </c>
      <c r="C42" s="50">
        <v>20201203</v>
      </c>
      <c r="D42" s="50">
        <v>1730</v>
      </c>
      <c r="E42" s="50">
        <v>1730</v>
      </c>
      <c r="F42" s="50">
        <v>2002</v>
      </c>
      <c r="G42" s="50">
        <v>1058</v>
      </c>
      <c r="H42" s="50">
        <v>1020</v>
      </c>
      <c r="I42" s="50">
        <v>0</v>
      </c>
      <c r="J42" s="50">
        <v>4080</v>
      </c>
    </row>
    <row r="43" spans="1:10" s="31" customFormat="1">
      <c r="A43" s="49">
        <v>44169</v>
      </c>
      <c r="B43" s="50">
        <v>49</v>
      </c>
      <c r="C43" s="50">
        <v>20201204</v>
      </c>
      <c r="D43" s="50">
        <v>1730</v>
      </c>
      <c r="E43" s="50">
        <v>1730</v>
      </c>
      <c r="F43" s="50">
        <v>1582</v>
      </c>
      <c r="G43" s="50">
        <v>948</v>
      </c>
      <c r="H43" s="50">
        <v>970</v>
      </c>
      <c r="I43" s="50">
        <v>0</v>
      </c>
      <c r="J43" s="50">
        <v>3500</v>
      </c>
    </row>
    <row r="44" spans="1:10" s="31" customFormat="1">
      <c r="A44" s="49">
        <v>44170</v>
      </c>
      <c r="B44" s="50">
        <v>49</v>
      </c>
      <c r="C44" s="50">
        <v>20201205</v>
      </c>
      <c r="D44" s="50">
        <v>1800</v>
      </c>
      <c r="E44" s="50">
        <v>1800</v>
      </c>
      <c r="F44" s="50">
        <v>2004</v>
      </c>
      <c r="G44" s="50">
        <v>1058</v>
      </c>
      <c r="H44" s="50">
        <v>1020</v>
      </c>
      <c r="I44" s="50">
        <v>0</v>
      </c>
      <c r="J44" s="50">
        <v>4082</v>
      </c>
    </row>
    <row r="45" spans="1:10" s="31" customFormat="1">
      <c r="A45" s="49">
        <v>44171</v>
      </c>
      <c r="B45" s="50">
        <v>49</v>
      </c>
      <c r="C45" s="50">
        <v>20201206</v>
      </c>
      <c r="D45" s="50">
        <v>1730</v>
      </c>
      <c r="E45" s="50">
        <v>1730</v>
      </c>
      <c r="F45" s="50">
        <v>2004</v>
      </c>
      <c r="G45" s="50">
        <v>1054</v>
      </c>
      <c r="H45" s="50">
        <v>1020</v>
      </c>
      <c r="I45" s="50">
        <v>0</v>
      </c>
      <c r="J45" s="50">
        <v>4078</v>
      </c>
    </row>
    <row r="46" spans="1:10" s="31" customFormat="1">
      <c r="A46" s="49">
        <v>44172</v>
      </c>
      <c r="B46" s="50">
        <v>50</v>
      </c>
      <c r="C46" s="50">
        <v>20201207</v>
      </c>
      <c r="D46" s="50">
        <v>1730</v>
      </c>
      <c r="E46" s="50">
        <v>1730</v>
      </c>
      <c r="F46" s="50">
        <v>2006</v>
      </c>
      <c r="G46" s="50">
        <v>748</v>
      </c>
      <c r="H46" s="50">
        <v>310</v>
      </c>
      <c r="I46" s="50">
        <v>0</v>
      </c>
      <c r="J46" s="50">
        <v>3064</v>
      </c>
    </row>
    <row r="47" spans="1:10" s="31" customFormat="1">
      <c r="A47" s="49">
        <v>44173</v>
      </c>
      <c r="B47" s="50">
        <v>50</v>
      </c>
      <c r="C47" s="50">
        <v>20201208</v>
      </c>
      <c r="D47" s="50">
        <v>1730</v>
      </c>
      <c r="E47" s="50">
        <v>1730</v>
      </c>
      <c r="F47" s="50">
        <v>2006</v>
      </c>
      <c r="G47" s="50">
        <v>0</v>
      </c>
      <c r="H47" s="50">
        <v>922</v>
      </c>
      <c r="I47" s="50">
        <v>0</v>
      </c>
      <c r="J47" s="50">
        <v>2928</v>
      </c>
    </row>
    <row r="48" spans="1:10" s="31" customFormat="1">
      <c r="A48" s="49">
        <v>44174</v>
      </c>
      <c r="B48" s="50">
        <v>50</v>
      </c>
      <c r="C48" s="50">
        <v>20201209</v>
      </c>
      <c r="D48" s="50">
        <v>1730</v>
      </c>
      <c r="E48" s="50">
        <v>1730</v>
      </c>
      <c r="F48" s="50">
        <v>1814</v>
      </c>
      <c r="G48" s="50">
        <v>0</v>
      </c>
      <c r="H48" s="50">
        <v>1020</v>
      </c>
      <c r="I48" s="50">
        <v>0</v>
      </c>
      <c r="J48" s="50">
        <v>2834</v>
      </c>
    </row>
    <row r="49" spans="1:10" s="31" customFormat="1">
      <c r="A49" s="49">
        <v>44175</v>
      </c>
      <c r="B49" s="50">
        <v>50</v>
      </c>
      <c r="C49" s="50">
        <v>20201210</v>
      </c>
      <c r="D49" s="50">
        <v>1730</v>
      </c>
      <c r="E49" s="50">
        <v>1730</v>
      </c>
      <c r="F49" s="50">
        <v>-442</v>
      </c>
      <c r="G49" s="50">
        <v>0</v>
      </c>
      <c r="H49" s="50">
        <v>-494</v>
      </c>
      <c r="I49" s="50">
        <v>0</v>
      </c>
      <c r="J49" s="50">
        <v>-936</v>
      </c>
    </row>
    <row r="50" spans="1:10" s="31" customFormat="1">
      <c r="A50" s="49">
        <v>44176</v>
      </c>
      <c r="B50" s="50">
        <v>50</v>
      </c>
      <c r="C50" s="50">
        <v>20201211</v>
      </c>
      <c r="D50" s="50">
        <v>1730</v>
      </c>
      <c r="E50" s="50">
        <v>1730</v>
      </c>
      <c r="F50" s="50">
        <v>2004</v>
      </c>
      <c r="G50" s="50">
        <v>0</v>
      </c>
      <c r="H50" s="50">
        <v>1020</v>
      </c>
      <c r="I50" s="50">
        <v>0</v>
      </c>
      <c r="J50" s="50">
        <v>3024</v>
      </c>
    </row>
    <row r="51" spans="1:10" s="31" customFormat="1">
      <c r="A51" s="49">
        <v>44177</v>
      </c>
      <c r="B51" s="50">
        <v>50</v>
      </c>
      <c r="C51" s="50">
        <v>20201212</v>
      </c>
      <c r="D51" s="50">
        <v>1800</v>
      </c>
      <c r="E51" s="50">
        <v>1800</v>
      </c>
      <c r="F51" s="50">
        <v>2002</v>
      </c>
      <c r="G51" s="50">
        <v>0</v>
      </c>
      <c r="H51" s="50">
        <v>1020</v>
      </c>
      <c r="I51" s="50">
        <v>0</v>
      </c>
      <c r="J51" s="50">
        <v>3022</v>
      </c>
    </row>
    <row r="52" spans="1:10" s="31" customFormat="1">
      <c r="A52" s="49">
        <v>44178</v>
      </c>
      <c r="B52" s="50">
        <v>50</v>
      </c>
      <c r="C52" s="50">
        <v>20201213</v>
      </c>
      <c r="D52" s="50">
        <v>1730</v>
      </c>
      <c r="E52" s="50">
        <v>1730</v>
      </c>
      <c r="F52" s="50">
        <v>2002</v>
      </c>
      <c r="G52" s="50">
        <v>0</v>
      </c>
      <c r="H52" s="50">
        <v>1020</v>
      </c>
      <c r="I52" s="50">
        <v>0</v>
      </c>
      <c r="J52" s="50">
        <v>3022</v>
      </c>
    </row>
    <row r="53" spans="1:10" s="31" customFormat="1">
      <c r="A53" s="49">
        <v>44179</v>
      </c>
      <c r="B53" s="50">
        <v>51</v>
      </c>
      <c r="C53" s="50">
        <v>20201214</v>
      </c>
      <c r="D53" s="50">
        <v>1730</v>
      </c>
      <c r="E53" s="50">
        <v>1730</v>
      </c>
      <c r="F53" s="50">
        <v>2004</v>
      </c>
      <c r="G53" s="50">
        <v>0</v>
      </c>
      <c r="H53" s="50">
        <v>1020</v>
      </c>
      <c r="I53" s="50">
        <v>0</v>
      </c>
      <c r="J53" s="50">
        <v>3024</v>
      </c>
    </row>
    <row r="54" spans="1:10" s="31" customFormat="1">
      <c r="A54" s="49">
        <v>44180</v>
      </c>
      <c r="B54" s="50">
        <v>51</v>
      </c>
      <c r="C54" s="50">
        <v>20201215</v>
      </c>
      <c r="D54" s="50">
        <v>1800</v>
      </c>
      <c r="E54" s="50">
        <v>1800</v>
      </c>
      <c r="F54" s="50">
        <v>2004</v>
      </c>
      <c r="G54" s="50">
        <v>0</v>
      </c>
      <c r="H54" s="50">
        <v>916</v>
      </c>
      <c r="I54" s="50">
        <v>0</v>
      </c>
      <c r="J54" s="50">
        <v>2920</v>
      </c>
    </row>
    <row r="55" spans="1:10" s="31" customFormat="1">
      <c r="A55" s="49">
        <v>44181</v>
      </c>
      <c r="B55" s="50">
        <v>51</v>
      </c>
      <c r="C55" s="50">
        <v>20201216</v>
      </c>
      <c r="D55" s="50">
        <v>1730</v>
      </c>
      <c r="E55" s="50">
        <v>1730</v>
      </c>
      <c r="F55" s="50">
        <v>2002</v>
      </c>
      <c r="G55" s="50">
        <v>0</v>
      </c>
      <c r="H55" s="50">
        <v>1018</v>
      </c>
      <c r="I55" s="50">
        <v>0</v>
      </c>
      <c r="J55" s="50">
        <v>3020</v>
      </c>
    </row>
    <row r="56" spans="1:10" s="31" customFormat="1">
      <c r="A56" s="49">
        <v>44182</v>
      </c>
      <c r="B56" s="50">
        <v>51</v>
      </c>
      <c r="C56" s="50">
        <v>20201217</v>
      </c>
      <c r="D56" s="50">
        <v>1730</v>
      </c>
      <c r="E56" s="50">
        <v>1730</v>
      </c>
      <c r="F56" s="50">
        <v>1078</v>
      </c>
      <c r="G56" s="50">
        <v>0</v>
      </c>
      <c r="H56" s="50">
        <v>880</v>
      </c>
      <c r="I56" s="50">
        <v>0</v>
      </c>
      <c r="J56" s="50">
        <v>1958</v>
      </c>
    </row>
    <row r="57" spans="1:10" s="31" customFormat="1">
      <c r="A57" s="49">
        <v>44183</v>
      </c>
      <c r="B57" s="50">
        <v>51</v>
      </c>
      <c r="C57" s="50">
        <v>20201218</v>
      </c>
      <c r="D57" s="50">
        <v>1730</v>
      </c>
      <c r="E57" s="50">
        <v>1730</v>
      </c>
      <c r="F57" s="50">
        <v>2006</v>
      </c>
      <c r="G57" s="50">
        <v>0</v>
      </c>
      <c r="H57" s="50">
        <v>1020</v>
      </c>
      <c r="I57" s="50">
        <v>0</v>
      </c>
      <c r="J57" s="50">
        <v>3026</v>
      </c>
    </row>
    <row r="58" spans="1:10" s="31" customFormat="1">
      <c r="A58" s="49">
        <v>44184</v>
      </c>
      <c r="B58" s="50">
        <v>51</v>
      </c>
      <c r="C58" s="50">
        <v>20201219</v>
      </c>
      <c r="D58" s="50">
        <v>1730</v>
      </c>
      <c r="E58" s="50">
        <v>1730</v>
      </c>
      <c r="F58" s="50">
        <v>2004</v>
      </c>
      <c r="G58" s="50">
        <v>0</v>
      </c>
      <c r="H58" s="50">
        <v>1000</v>
      </c>
      <c r="I58" s="50">
        <v>0</v>
      </c>
      <c r="J58" s="50">
        <v>3004</v>
      </c>
    </row>
    <row r="59" spans="1:10" s="31" customFormat="1">
      <c r="A59" s="49">
        <v>44185</v>
      </c>
      <c r="B59" s="50">
        <v>51</v>
      </c>
      <c r="C59" s="50">
        <v>20201220</v>
      </c>
      <c r="D59" s="50">
        <v>1730</v>
      </c>
      <c r="E59" s="50">
        <v>1730</v>
      </c>
      <c r="F59" s="50">
        <v>2002</v>
      </c>
      <c r="G59" s="50">
        <v>0</v>
      </c>
      <c r="H59" s="50">
        <v>1020</v>
      </c>
      <c r="I59" s="50">
        <v>0</v>
      </c>
      <c r="J59" s="50">
        <v>3022</v>
      </c>
    </row>
    <row r="60" spans="1:10" s="31" customFormat="1">
      <c r="A60" s="49">
        <v>44186</v>
      </c>
      <c r="B60" s="50">
        <v>52</v>
      </c>
      <c r="C60" s="50">
        <v>20201221</v>
      </c>
      <c r="D60" s="50">
        <v>1800</v>
      </c>
      <c r="E60" s="50">
        <v>1800</v>
      </c>
      <c r="F60" s="50">
        <v>2002</v>
      </c>
      <c r="G60" s="50">
        <v>0</v>
      </c>
      <c r="H60" s="50">
        <v>1020</v>
      </c>
      <c r="I60" s="50">
        <v>0</v>
      </c>
      <c r="J60" s="50">
        <v>3022</v>
      </c>
    </row>
    <row r="61" spans="1:10" s="31" customFormat="1">
      <c r="A61" s="49">
        <v>44187</v>
      </c>
      <c r="B61" s="50">
        <v>52</v>
      </c>
      <c r="C61" s="50">
        <v>20201222</v>
      </c>
      <c r="D61" s="50">
        <v>1730</v>
      </c>
      <c r="E61" s="50">
        <v>1730</v>
      </c>
      <c r="F61" s="50">
        <v>2004</v>
      </c>
      <c r="G61" s="50">
        <v>0</v>
      </c>
      <c r="H61" s="50">
        <v>1018</v>
      </c>
      <c r="I61" s="50">
        <v>0</v>
      </c>
      <c r="J61" s="50">
        <v>3022</v>
      </c>
    </row>
    <row r="62" spans="1:10" s="31" customFormat="1">
      <c r="A62" s="49">
        <v>44188</v>
      </c>
      <c r="B62" s="50">
        <v>52</v>
      </c>
      <c r="C62" s="50">
        <v>20201223</v>
      </c>
      <c r="D62" s="50">
        <v>1730</v>
      </c>
      <c r="E62" s="50">
        <v>1730</v>
      </c>
      <c r="F62" s="50">
        <v>2002</v>
      </c>
      <c r="G62" s="50">
        <v>0</v>
      </c>
      <c r="H62" s="50">
        <v>1018</v>
      </c>
      <c r="I62" s="50">
        <v>0</v>
      </c>
      <c r="J62" s="50">
        <v>3020</v>
      </c>
    </row>
    <row r="63" spans="1:10" s="31" customFormat="1">
      <c r="A63" s="49">
        <v>44189</v>
      </c>
      <c r="B63" s="50">
        <v>52</v>
      </c>
      <c r="C63" s="50">
        <v>20201224</v>
      </c>
      <c r="D63" s="50">
        <v>1730</v>
      </c>
      <c r="E63" s="50">
        <v>1730</v>
      </c>
      <c r="F63" s="50">
        <v>2002</v>
      </c>
      <c r="G63" s="50">
        <v>0</v>
      </c>
      <c r="H63" s="50">
        <v>1020</v>
      </c>
      <c r="I63" s="50">
        <v>0</v>
      </c>
      <c r="J63" s="50">
        <v>3022</v>
      </c>
    </row>
    <row r="64" spans="1:10" s="31" customFormat="1">
      <c r="A64" s="49">
        <v>44190</v>
      </c>
      <c r="B64" s="50">
        <v>52</v>
      </c>
      <c r="C64" s="50">
        <v>20201225</v>
      </c>
      <c r="D64" s="50">
        <v>1330</v>
      </c>
      <c r="E64" s="50">
        <v>1330</v>
      </c>
      <c r="F64" s="50">
        <v>2004</v>
      </c>
      <c r="G64" s="50">
        <v>0</v>
      </c>
      <c r="H64" s="50">
        <v>1000</v>
      </c>
      <c r="I64" s="50">
        <v>0</v>
      </c>
      <c r="J64" s="50">
        <v>3004</v>
      </c>
    </row>
    <row r="65" spans="1:10" s="31" customFormat="1">
      <c r="A65" s="49">
        <v>44191</v>
      </c>
      <c r="B65" s="50">
        <v>52</v>
      </c>
      <c r="C65" s="50">
        <v>20201226</v>
      </c>
      <c r="D65" s="50">
        <v>1730</v>
      </c>
      <c r="E65" s="50">
        <v>1730</v>
      </c>
      <c r="F65" s="50">
        <v>1804</v>
      </c>
      <c r="G65" s="50">
        <v>0</v>
      </c>
      <c r="H65" s="50">
        <v>902</v>
      </c>
      <c r="I65" s="50">
        <v>0</v>
      </c>
      <c r="J65" s="50">
        <v>2706</v>
      </c>
    </row>
    <row r="66" spans="1:10" s="31" customFormat="1">
      <c r="A66" s="49">
        <v>44192</v>
      </c>
      <c r="B66" s="50">
        <v>52</v>
      </c>
      <c r="C66" s="50">
        <v>20201227</v>
      </c>
      <c r="D66" s="50">
        <v>1730</v>
      </c>
      <c r="E66" s="50">
        <v>1730</v>
      </c>
      <c r="F66" s="50">
        <v>2004</v>
      </c>
      <c r="G66" s="50">
        <v>0</v>
      </c>
      <c r="H66" s="50">
        <v>1020</v>
      </c>
      <c r="I66" s="50">
        <v>0</v>
      </c>
      <c r="J66" s="50">
        <v>3024</v>
      </c>
    </row>
    <row r="67" spans="1:10" s="31" customFormat="1">
      <c r="A67" s="49">
        <v>44193</v>
      </c>
      <c r="B67" s="50">
        <v>53</v>
      </c>
      <c r="C67" s="50">
        <v>20201228</v>
      </c>
      <c r="D67" s="50">
        <v>1800</v>
      </c>
      <c r="E67" s="50">
        <v>1800</v>
      </c>
      <c r="F67" s="50">
        <v>2004</v>
      </c>
      <c r="G67" s="50">
        <v>0</v>
      </c>
      <c r="H67" s="50">
        <v>1020</v>
      </c>
      <c r="I67" s="50">
        <v>0</v>
      </c>
      <c r="J67" s="50">
        <v>3024</v>
      </c>
    </row>
    <row r="68" spans="1:10" s="31" customFormat="1">
      <c r="A68" s="49">
        <v>44194</v>
      </c>
      <c r="B68" s="50">
        <v>53</v>
      </c>
      <c r="C68" s="50">
        <v>20201229</v>
      </c>
      <c r="D68" s="50">
        <v>1730</v>
      </c>
      <c r="E68" s="50">
        <v>1730</v>
      </c>
      <c r="F68" s="50">
        <v>2004</v>
      </c>
      <c r="G68" s="50">
        <v>0</v>
      </c>
      <c r="H68" s="50">
        <v>1020</v>
      </c>
      <c r="I68" s="50">
        <v>0</v>
      </c>
      <c r="J68" s="50">
        <v>3024</v>
      </c>
    </row>
    <row r="69" spans="1:10" s="31" customFormat="1">
      <c r="A69" s="49">
        <v>44195</v>
      </c>
      <c r="B69" s="50">
        <v>53</v>
      </c>
      <c r="C69" s="50">
        <v>20201230</v>
      </c>
      <c r="D69" s="50">
        <v>1730</v>
      </c>
      <c r="E69" s="50">
        <v>1730</v>
      </c>
      <c r="F69" s="50">
        <v>2004</v>
      </c>
      <c r="G69" s="50">
        <v>0</v>
      </c>
      <c r="H69" s="50">
        <v>1020</v>
      </c>
      <c r="I69" s="50">
        <v>0</v>
      </c>
      <c r="J69" s="50">
        <v>3024</v>
      </c>
    </row>
    <row r="70" spans="1:10" s="31" customFormat="1">
      <c r="A70" s="49">
        <v>44196</v>
      </c>
      <c r="B70" s="50">
        <v>53</v>
      </c>
      <c r="C70" s="50">
        <v>20201231</v>
      </c>
      <c r="D70" s="50">
        <v>1730</v>
      </c>
      <c r="E70" s="50">
        <v>1730</v>
      </c>
      <c r="F70" s="50">
        <v>2004</v>
      </c>
      <c r="G70" s="50">
        <v>0</v>
      </c>
      <c r="H70" s="50">
        <v>1020</v>
      </c>
      <c r="I70" s="50">
        <v>0</v>
      </c>
      <c r="J70" s="50">
        <v>3024</v>
      </c>
    </row>
    <row r="71" spans="1:10" s="31" customFormat="1">
      <c r="A71" s="49">
        <v>44197</v>
      </c>
      <c r="B71" s="50">
        <v>53</v>
      </c>
      <c r="C71" s="50">
        <v>20210101</v>
      </c>
      <c r="D71" s="50">
        <v>1730</v>
      </c>
      <c r="E71" s="50">
        <v>1730</v>
      </c>
      <c r="F71" s="50">
        <v>2004</v>
      </c>
      <c r="G71" s="50">
        <v>0</v>
      </c>
      <c r="H71" s="50">
        <v>1020</v>
      </c>
      <c r="I71" s="50">
        <v>0</v>
      </c>
      <c r="J71" s="50">
        <v>3024</v>
      </c>
    </row>
    <row r="72" spans="1:10" s="31" customFormat="1">
      <c r="A72" s="49">
        <v>44198</v>
      </c>
      <c r="B72" s="50">
        <v>53</v>
      </c>
      <c r="C72" s="50">
        <v>20210102</v>
      </c>
      <c r="D72" s="50">
        <v>1800</v>
      </c>
      <c r="E72" s="50">
        <v>1800</v>
      </c>
      <c r="F72" s="50">
        <v>2004</v>
      </c>
      <c r="G72" s="50">
        <v>0</v>
      </c>
      <c r="H72" s="50">
        <v>1020</v>
      </c>
      <c r="I72" s="50">
        <v>0</v>
      </c>
      <c r="J72" s="50">
        <v>3024</v>
      </c>
    </row>
    <row r="73" spans="1:10" s="31" customFormat="1">
      <c r="A73" s="49">
        <v>44199</v>
      </c>
      <c r="B73" s="50">
        <v>53</v>
      </c>
      <c r="C73" s="50">
        <v>20210103</v>
      </c>
      <c r="D73" s="50">
        <v>1730</v>
      </c>
      <c r="E73" s="50">
        <v>1730</v>
      </c>
      <c r="F73" s="50">
        <v>2004</v>
      </c>
      <c r="G73" s="50">
        <v>0</v>
      </c>
      <c r="H73" s="50">
        <v>1020</v>
      </c>
      <c r="I73" s="50">
        <v>0</v>
      </c>
      <c r="J73" s="50">
        <v>3024</v>
      </c>
    </row>
    <row r="74" spans="1:10" s="31" customFormat="1">
      <c r="A74" s="49">
        <v>44200</v>
      </c>
      <c r="B74" s="50">
        <v>1</v>
      </c>
      <c r="C74" s="50">
        <v>20210104</v>
      </c>
      <c r="D74" s="50">
        <v>1730</v>
      </c>
      <c r="E74" s="50">
        <v>1730</v>
      </c>
      <c r="F74" s="50">
        <v>2002</v>
      </c>
      <c r="G74" s="50">
        <v>0</v>
      </c>
      <c r="H74" s="50">
        <v>1020</v>
      </c>
      <c r="I74" s="50">
        <v>0</v>
      </c>
      <c r="J74" s="50">
        <v>3022</v>
      </c>
    </row>
    <row r="75" spans="1:10" s="31" customFormat="1">
      <c r="A75" s="49">
        <v>44201</v>
      </c>
      <c r="B75" s="50">
        <v>1</v>
      </c>
      <c r="C75" s="50">
        <v>20210105</v>
      </c>
      <c r="D75" s="50">
        <v>1730</v>
      </c>
      <c r="E75" s="50">
        <v>1730</v>
      </c>
      <c r="F75" s="50">
        <v>2004</v>
      </c>
      <c r="G75" s="50">
        <v>0</v>
      </c>
      <c r="H75" s="50">
        <v>484</v>
      </c>
      <c r="I75" s="50">
        <v>0</v>
      </c>
      <c r="J75" s="50">
        <v>2488</v>
      </c>
    </row>
    <row r="76" spans="1:10" s="31" customFormat="1">
      <c r="A76" s="49">
        <v>44202</v>
      </c>
      <c r="B76" s="50">
        <v>1</v>
      </c>
      <c r="C76" s="50">
        <v>20210106</v>
      </c>
      <c r="D76" s="50">
        <v>1800</v>
      </c>
      <c r="E76" s="50">
        <v>1800</v>
      </c>
      <c r="F76" s="50">
        <v>2004</v>
      </c>
      <c r="G76" s="50">
        <v>0</v>
      </c>
      <c r="H76" s="50">
        <v>1020</v>
      </c>
      <c r="I76" s="50">
        <v>0</v>
      </c>
      <c r="J76" s="50">
        <v>3024</v>
      </c>
    </row>
    <row r="77" spans="1:10" s="31" customFormat="1">
      <c r="A77" s="49">
        <v>44203</v>
      </c>
      <c r="B77" s="50">
        <v>1</v>
      </c>
      <c r="C77" s="50">
        <v>20210107</v>
      </c>
      <c r="D77" s="50">
        <v>1730</v>
      </c>
      <c r="E77" s="50">
        <v>1730</v>
      </c>
      <c r="F77" s="50">
        <v>2004</v>
      </c>
      <c r="G77" s="50">
        <v>0</v>
      </c>
      <c r="H77" s="50">
        <v>1020</v>
      </c>
      <c r="I77" s="50">
        <v>0</v>
      </c>
      <c r="J77" s="50">
        <v>3024</v>
      </c>
    </row>
    <row r="78" spans="1:10" s="31" customFormat="1">
      <c r="A78" s="49">
        <v>44204</v>
      </c>
      <c r="B78" s="50">
        <v>1</v>
      </c>
      <c r="C78" s="50">
        <v>20210108</v>
      </c>
      <c r="D78" s="50">
        <v>1730</v>
      </c>
      <c r="E78" s="50">
        <v>1730</v>
      </c>
      <c r="F78" s="50">
        <v>2004</v>
      </c>
      <c r="G78" s="50">
        <v>0</v>
      </c>
      <c r="H78" s="50">
        <v>1020</v>
      </c>
      <c r="I78" s="50">
        <v>0</v>
      </c>
      <c r="J78" s="50">
        <v>3024</v>
      </c>
    </row>
    <row r="79" spans="1:10" s="31" customFormat="1">
      <c r="A79" s="49">
        <v>44205</v>
      </c>
      <c r="B79" s="50">
        <v>1</v>
      </c>
      <c r="C79" s="50">
        <v>20210109</v>
      </c>
      <c r="D79" s="50">
        <v>1800</v>
      </c>
      <c r="E79" s="50">
        <v>1800</v>
      </c>
      <c r="F79" s="50">
        <v>2004</v>
      </c>
      <c r="G79" s="50">
        <v>0</v>
      </c>
      <c r="H79" s="50">
        <v>1020</v>
      </c>
      <c r="I79" s="50">
        <v>0</v>
      </c>
      <c r="J79" s="50">
        <v>3024</v>
      </c>
    </row>
    <row r="80" spans="1:10" s="31" customFormat="1">
      <c r="A80" s="49">
        <v>44206</v>
      </c>
      <c r="B80" s="50">
        <v>1</v>
      </c>
      <c r="C80" s="50">
        <v>20210110</v>
      </c>
      <c r="D80" s="50">
        <v>1730</v>
      </c>
      <c r="E80" s="50">
        <v>1730</v>
      </c>
      <c r="F80" s="50">
        <v>2004</v>
      </c>
      <c r="G80" s="50">
        <v>0</v>
      </c>
      <c r="H80" s="50">
        <v>908</v>
      </c>
      <c r="I80" s="50">
        <v>0</v>
      </c>
      <c r="J80" s="50">
        <v>2912</v>
      </c>
    </row>
    <row r="81" spans="1:10" s="31" customFormat="1">
      <c r="A81" s="49">
        <v>44207</v>
      </c>
      <c r="B81" s="50">
        <v>2</v>
      </c>
      <c r="C81" s="50">
        <v>20210111</v>
      </c>
      <c r="D81" s="50">
        <v>1800</v>
      </c>
      <c r="E81" s="50">
        <v>1800</v>
      </c>
      <c r="F81" s="50">
        <v>1768</v>
      </c>
      <c r="G81" s="50">
        <v>0</v>
      </c>
      <c r="H81" s="50">
        <v>1018</v>
      </c>
      <c r="I81" s="50">
        <v>0</v>
      </c>
      <c r="J81" s="50">
        <v>2786</v>
      </c>
    </row>
    <row r="82" spans="1:10" s="31" customFormat="1">
      <c r="A82" s="49">
        <v>44208</v>
      </c>
      <c r="B82" s="50">
        <v>2</v>
      </c>
      <c r="C82" s="50">
        <v>20210112</v>
      </c>
      <c r="D82" s="50">
        <v>1800</v>
      </c>
      <c r="E82" s="50">
        <v>1800</v>
      </c>
      <c r="F82" s="50">
        <v>2004</v>
      </c>
      <c r="G82" s="50">
        <v>0</v>
      </c>
      <c r="H82" s="50">
        <v>1020</v>
      </c>
      <c r="I82" s="50">
        <v>0</v>
      </c>
      <c r="J82" s="50">
        <v>3024</v>
      </c>
    </row>
    <row r="83" spans="1:10" s="31" customFormat="1">
      <c r="A83" s="49">
        <v>44209</v>
      </c>
      <c r="B83" s="50">
        <v>2</v>
      </c>
      <c r="C83" s="50">
        <v>20210113</v>
      </c>
      <c r="D83" s="50">
        <v>1730</v>
      </c>
      <c r="E83" s="50">
        <v>1730</v>
      </c>
      <c r="F83" s="50">
        <v>2002</v>
      </c>
      <c r="G83" s="50">
        <v>0</v>
      </c>
      <c r="H83" s="50">
        <v>1020</v>
      </c>
      <c r="I83" s="50">
        <v>0</v>
      </c>
      <c r="J83" s="50">
        <v>3022</v>
      </c>
    </row>
    <row r="84" spans="1:10" s="31" customFormat="1">
      <c r="A84" s="49">
        <v>44210</v>
      </c>
      <c r="B84" s="50">
        <v>2</v>
      </c>
      <c r="C84" s="50">
        <v>20210114</v>
      </c>
      <c r="D84" s="50">
        <v>1800</v>
      </c>
      <c r="E84" s="50">
        <v>1800</v>
      </c>
      <c r="F84" s="50">
        <v>2002</v>
      </c>
      <c r="G84" s="50">
        <v>0</v>
      </c>
      <c r="H84" s="50">
        <v>1020</v>
      </c>
      <c r="I84" s="50">
        <v>0</v>
      </c>
      <c r="J84" s="50">
        <v>3022</v>
      </c>
    </row>
    <row r="85" spans="1:10" s="31" customFormat="1">
      <c r="A85" s="49">
        <v>44211</v>
      </c>
      <c r="B85" s="50">
        <v>2</v>
      </c>
      <c r="C85" s="50">
        <v>20210115</v>
      </c>
      <c r="D85" s="50">
        <v>1800</v>
      </c>
      <c r="E85" s="50">
        <v>1800</v>
      </c>
      <c r="F85" s="50">
        <v>2004</v>
      </c>
      <c r="G85" s="50">
        <v>0</v>
      </c>
      <c r="H85" s="50">
        <v>944</v>
      </c>
      <c r="I85" s="50">
        <v>0</v>
      </c>
      <c r="J85" s="50">
        <v>2948</v>
      </c>
    </row>
    <row r="86" spans="1:10" s="31" customFormat="1">
      <c r="A86" s="49">
        <v>44212</v>
      </c>
      <c r="B86" s="50">
        <v>2</v>
      </c>
      <c r="C86" s="50">
        <v>20210116</v>
      </c>
      <c r="D86" s="50">
        <v>1800</v>
      </c>
      <c r="E86" s="50">
        <v>1800</v>
      </c>
      <c r="F86" s="50">
        <v>2002</v>
      </c>
      <c r="G86" s="50">
        <v>0</v>
      </c>
      <c r="H86" s="50">
        <v>1020</v>
      </c>
      <c r="I86" s="50">
        <v>0</v>
      </c>
      <c r="J86" s="50">
        <v>3022</v>
      </c>
    </row>
    <row r="87" spans="1:10" s="31" customFormat="1">
      <c r="A87" s="49">
        <v>44213</v>
      </c>
      <c r="B87" s="50">
        <v>2</v>
      </c>
      <c r="C87" s="50">
        <v>20210117</v>
      </c>
      <c r="D87" s="50">
        <v>1730</v>
      </c>
      <c r="E87" s="50">
        <v>1730</v>
      </c>
      <c r="F87" s="50">
        <v>2002</v>
      </c>
      <c r="G87" s="50">
        <v>0</v>
      </c>
      <c r="H87" s="50">
        <v>894</v>
      </c>
      <c r="I87" s="50">
        <v>0</v>
      </c>
      <c r="J87" s="50">
        <v>2896</v>
      </c>
    </row>
    <row r="88" spans="1:10" s="31" customFormat="1">
      <c r="A88" s="49">
        <v>44214</v>
      </c>
      <c r="B88" s="50">
        <v>3</v>
      </c>
      <c r="C88" s="50">
        <v>20210118</v>
      </c>
      <c r="D88" s="50">
        <v>1730</v>
      </c>
      <c r="E88" s="50">
        <v>1730</v>
      </c>
      <c r="F88" s="50">
        <v>1752</v>
      </c>
      <c r="G88" s="50">
        <v>0</v>
      </c>
      <c r="H88" s="50">
        <v>1020</v>
      </c>
      <c r="I88" s="50">
        <v>0</v>
      </c>
      <c r="J88" s="50">
        <v>2772</v>
      </c>
    </row>
    <row r="89" spans="1:10" s="31" customFormat="1">
      <c r="A89" s="49">
        <v>44215</v>
      </c>
      <c r="B89" s="50">
        <v>3</v>
      </c>
      <c r="C89" s="50">
        <v>20210119</v>
      </c>
      <c r="D89" s="50">
        <v>1730</v>
      </c>
      <c r="E89" s="50">
        <v>1730</v>
      </c>
      <c r="F89" s="50">
        <v>2002</v>
      </c>
      <c r="G89" s="50">
        <v>0</v>
      </c>
      <c r="H89" s="50">
        <v>1020</v>
      </c>
      <c r="I89" s="50">
        <v>0</v>
      </c>
      <c r="J89" s="50">
        <v>3022</v>
      </c>
    </row>
    <row r="90" spans="1:10" s="31" customFormat="1">
      <c r="A90" s="49">
        <v>44216</v>
      </c>
      <c r="B90" s="50">
        <v>3</v>
      </c>
      <c r="C90" s="50">
        <v>20210120</v>
      </c>
      <c r="D90" s="50">
        <v>1800</v>
      </c>
      <c r="E90" s="50">
        <v>1800</v>
      </c>
      <c r="F90" s="50">
        <v>2000</v>
      </c>
      <c r="G90" s="50">
        <v>0</v>
      </c>
      <c r="H90" s="50">
        <v>1020</v>
      </c>
      <c r="I90" s="50">
        <v>0</v>
      </c>
      <c r="J90" s="50">
        <v>3020</v>
      </c>
    </row>
    <row r="91" spans="1:10" s="31" customFormat="1">
      <c r="A91" s="49">
        <v>44217</v>
      </c>
      <c r="B91" s="50">
        <v>3</v>
      </c>
      <c r="C91" s="50">
        <v>20210121</v>
      </c>
      <c r="D91" s="50">
        <v>1800</v>
      </c>
      <c r="E91" s="50">
        <v>1800</v>
      </c>
      <c r="F91" s="50">
        <v>2002</v>
      </c>
      <c r="G91" s="50">
        <v>0</v>
      </c>
      <c r="H91" s="50">
        <v>1016</v>
      </c>
      <c r="I91" s="50">
        <v>0</v>
      </c>
      <c r="J91" s="50">
        <v>3018</v>
      </c>
    </row>
    <row r="92" spans="1:10" s="31" customFormat="1">
      <c r="A92" s="49">
        <v>44218</v>
      </c>
      <c r="B92" s="50">
        <v>3</v>
      </c>
      <c r="C92" s="50">
        <v>20210122</v>
      </c>
      <c r="D92" s="50">
        <v>1800</v>
      </c>
      <c r="E92" s="50">
        <v>1800</v>
      </c>
      <c r="F92" s="50">
        <v>2002</v>
      </c>
      <c r="G92" s="50">
        <v>0</v>
      </c>
      <c r="H92" s="50">
        <v>1018</v>
      </c>
      <c r="I92" s="50">
        <v>0</v>
      </c>
      <c r="J92" s="50">
        <v>3020</v>
      </c>
    </row>
    <row r="93" spans="1:10" s="31" customFormat="1">
      <c r="A93" s="49">
        <v>44219</v>
      </c>
      <c r="B93" s="50">
        <v>3</v>
      </c>
      <c r="C93" s="50">
        <v>20210123</v>
      </c>
      <c r="D93" s="50">
        <v>1800</v>
      </c>
      <c r="E93" s="50">
        <v>1800</v>
      </c>
      <c r="F93" s="50">
        <v>2004</v>
      </c>
      <c r="G93" s="50">
        <v>0</v>
      </c>
      <c r="H93" s="50">
        <v>1020</v>
      </c>
      <c r="I93" s="50">
        <v>982</v>
      </c>
      <c r="J93" s="50">
        <v>4006</v>
      </c>
    </row>
    <row r="94" spans="1:10" s="31" customFormat="1">
      <c r="A94" s="49">
        <v>44220</v>
      </c>
      <c r="B94" s="50">
        <v>3</v>
      </c>
      <c r="C94" s="50">
        <v>20210124</v>
      </c>
      <c r="D94" s="50">
        <v>1730</v>
      </c>
      <c r="E94" s="50">
        <v>1730</v>
      </c>
      <c r="F94" s="50">
        <v>2004</v>
      </c>
      <c r="G94" s="50">
        <v>0</v>
      </c>
      <c r="H94" s="50">
        <v>1020</v>
      </c>
      <c r="I94" s="50">
        <v>982</v>
      </c>
      <c r="J94" s="50">
        <v>4006</v>
      </c>
    </row>
    <row r="95" spans="1:10" s="31" customFormat="1">
      <c r="A95" s="49">
        <v>44221</v>
      </c>
      <c r="B95" s="50">
        <v>4</v>
      </c>
      <c r="C95" s="50">
        <v>20210125</v>
      </c>
      <c r="D95" s="50">
        <v>1800</v>
      </c>
      <c r="E95" s="50">
        <v>1800</v>
      </c>
      <c r="F95" s="50">
        <v>2002</v>
      </c>
      <c r="G95" s="50">
        <v>0</v>
      </c>
      <c r="H95" s="50">
        <v>792</v>
      </c>
      <c r="I95" s="50">
        <v>928</v>
      </c>
      <c r="J95" s="50">
        <v>3722</v>
      </c>
    </row>
    <row r="96" spans="1:10" s="31" customFormat="1">
      <c r="A96" s="49">
        <v>44222</v>
      </c>
      <c r="B96" s="50">
        <v>4</v>
      </c>
      <c r="C96" s="50">
        <v>20210126</v>
      </c>
      <c r="D96" s="50">
        <v>1730</v>
      </c>
      <c r="E96" s="50">
        <v>1730</v>
      </c>
      <c r="F96" s="50">
        <v>1572</v>
      </c>
      <c r="G96" s="50">
        <v>0</v>
      </c>
      <c r="H96" s="50">
        <v>920</v>
      </c>
      <c r="I96" s="50">
        <v>796</v>
      </c>
      <c r="J96" s="50">
        <v>3288</v>
      </c>
    </row>
    <row r="97" spans="1:10" s="31" customFormat="1">
      <c r="A97" s="49">
        <v>44223</v>
      </c>
      <c r="B97" s="50">
        <v>4</v>
      </c>
      <c r="C97" s="50">
        <v>20210127</v>
      </c>
      <c r="D97" s="50">
        <v>1730</v>
      </c>
      <c r="E97" s="50">
        <v>1730</v>
      </c>
      <c r="F97" s="50">
        <v>2002</v>
      </c>
      <c r="G97" s="50">
        <v>0</v>
      </c>
      <c r="H97" s="50">
        <v>1020</v>
      </c>
      <c r="I97" s="50">
        <v>982</v>
      </c>
      <c r="J97" s="50">
        <v>4004</v>
      </c>
    </row>
    <row r="98" spans="1:10" s="31" customFormat="1">
      <c r="A98" s="49">
        <v>44224</v>
      </c>
      <c r="B98" s="50">
        <v>4</v>
      </c>
      <c r="C98" s="50">
        <v>20210128</v>
      </c>
      <c r="D98" s="50">
        <v>1800</v>
      </c>
      <c r="E98" s="50">
        <v>1800</v>
      </c>
      <c r="F98" s="50">
        <v>2002</v>
      </c>
      <c r="G98" s="50">
        <v>0</v>
      </c>
      <c r="H98" s="50">
        <v>1020</v>
      </c>
      <c r="I98" s="50">
        <v>982</v>
      </c>
      <c r="J98" s="50">
        <v>4004</v>
      </c>
    </row>
    <row r="99" spans="1:10" s="31" customFormat="1">
      <c r="A99" s="49">
        <v>44225</v>
      </c>
      <c r="B99" s="50">
        <v>4</v>
      </c>
      <c r="C99" s="50">
        <v>20210129</v>
      </c>
      <c r="D99" s="50">
        <v>1800</v>
      </c>
      <c r="E99" s="50">
        <v>1800</v>
      </c>
      <c r="F99" s="50">
        <v>2002</v>
      </c>
      <c r="G99" s="50">
        <v>0</v>
      </c>
      <c r="H99" s="50">
        <v>1020</v>
      </c>
      <c r="I99" s="50">
        <v>-4</v>
      </c>
      <c r="J99" s="50">
        <v>3018</v>
      </c>
    </row>
    <row r="100" spans="1:10" s="31" customFormat="1">
      <c r="A100" s="49">
        <v>44226</v>
      </c>
      <c r="B100" s="50">
        <v>4</v>
      </c>
      <c r="C100" s="50">
        <v>20210130</v>
      </c>
      <c r="D100" s="50">
        <v>1800</v>
      </c>
      <c r="E100" s="50">
        <v>1800</v>
      </c>
      <c r="F100" s="50">
        <v>2002</v>
      </c>
      <c r="G100" s="50">
        <v>0</v>
      </c>
      <c r="H100" s="50">
        <v>1020</v>
      </c>
      <c r="I100" s="50">
        <v>798</v>
      </c>
      <c r="J100" s="50">
        <v>3820</v>
      </c>
    </row>
    <row r="101" spans="1:10" s="31" customFormat="1">
      <c r="A101" s="49">
        <v>44227</v>
      </c>
      <c r="B101" s="50">
        <v>4</v>
      </c>
      <c r="C101" s="50">
        <v>20210131</v>
      </c>
      <c r="D101" s="50">
        <v>1800</v>
      </c>
      <c r="E101" s="50">
        <v>1800</v>
      </c>
      <c r="F101" s="50">
        <v>2004</v>
      </c>
      <c r="G101" s="50">
        <v>0</v>
      </c>
      <c r="H101" s="50">
        <v>1020</v>
      </c>
      <c r="I101" s="50">
        <v>992</v>
      </c>
      <c r="J101" s="50">
        <v>4016</v>
      </c>
    </row>
    <row r="102" spans="1:10" s="31" customFormat="1">
      <c r="A102" s="49">
        <v>44228</v>
      </c>
      <c r="B102" s="50">
        <v>5</v>
      </c>
      <c r="C102" s="50">
        <v>20210201</v>
      </c>
      <c r="D102" s="50">
        <v>1800</v>
      </c>
      <c r="E102" s="50">
        <v>1800</v>
      </c>
      <c r="F102" s="50">
        <v>2002</v>
      </c>
      <c r="G102" s="50">
        <v>0</v>
      </c>
      <c r="H102" s="50">
        <v>1020</v>
      </c>
      <c r="I102" s="50">
        <v>992</v>
      </c>
      <c r="J102" s="50">
        <v>4014</v>
      </c>
    </row>
    <row r="103" spans="1:10" s="31" customFormat="1">
      <c r="A103" s="49">
        <v>44229</v>
      </c>
      <c r="B103" s="50">
        <v>5</v>
      </c>
      <c r="C103" s="50">
        <v>20210202</v>
      </c>
      <c r="D103" s="50">
        <v>1800</v>
      </c>
      <c r="E103" s="50">
        <v>1800</v>
      </c>
      <c r="F103" s="50">
        <v>2002</v>
      </c>
      <c r="G103" s="50">
        <v>0</v>
      </c>
      <c r="H103" s="50">
        <v>1020</v>
      </c>
      <c r="I103" s="50">
        <v>-2</v>
      </c>
      <c r="J103" s="50">
        <v>3020</v>
      </c>
    </row>
    <row r="104" spans="1:10" s="31" customFormat="1">
      <c r="A104" s="49">
        <v>44230</v>
      </c>
      <c r="B104" s="50">
        <v>5</v>
      </c>
      <c r="C104" s="50">
        <v>20210203</v>
      </c>
      <c r="D104" s="50">
        <v>1800</v>
      </c>
      <c r="E104" s="50">
        <v>1800</v>
      </c>
      <c r="F104" s="50">
        <v>2004</v>
      </c>
      <c r="G104" s="50">
        <v>0</v>
      </c>
      <c r="H104" s="50">
        <v>820</v>
      </c>
      <c r="I104" s="50">
        <v>798</v>
      </c>
      <c r="J104" s="50">
        <v>3622</v>
      </c>
    </row>
    <row r="105" spans="1:10" s="31" customFormat="1">
      <c r="A105" s="49">
        <v>44231</v>
      </c>
      <c r="B105" s="50">
        <v>5</v>
      </c>
      <c r="C105" s="50">
        <v>20210204</v>
      </c>
      <c r="D105" s="50">
        <v>1800</v>
      </c>
      <c r="E105" s="50">
        <v>1800</v>
      </c>
      <c r="F105" s="50">
        <v>2002</v>
      </c>
      <c r="G105" s="50">
        <v>0</v>
      </c>
      <c r="H105" s="50">
        <v>1020</v>
      </c>
      <c r="I105" s="50">
        <v>992</v>
      </c>
      <c r="J105" s="50">
        <v>4014</v>
      </c>
    </row>
    <row r="106" spans="1:10" s="31" customFormat="1">
      <c r="A106" s="49">
        <v>44232</v>
      </c>
      <c r="B106" s="50">
        <v>5</v>
      </c>
      <c r="C106" s="50">
        <v>20210205</v>
      </c>
      <c r="D106" s="50">
        <v>1800</v>
      </c>
      <c r="E106" s="50">
        <v>1800</v>
      </c>
      <c r="F106" s="50">
        <v>2002</v>
      </c>
      <c r="G106" s="50">
        <v>0</v>
      </c>
      <c r="H106" s="50">
        <v>1020</v>
      </c>
      <c r="I106" s="50">
        <v>992</v>
      </c>
      <c r="J106" s="50">
        <v>4014</v>
      </c>
    </row>
    <row r="107" spans="1:10" s="31" customFormat="1">
      <c r="A107" s="49">
        <v>44233</v>
      </c>
      <c r="B107" s="50">
        <v>5</v>
      </c>
      <c r="C107" s="50">
        <v>20210206</v>
      </c>
      <c r="D107" s="50">
        <v>1800</v>
      </c>
      <c r="E107" s="50">
        <v>1800</v>
      </c>
      <c r="F107" s="50">
        <v>2002</v>
      </c>
      <c r="G107" s="50">
        <v>0</v>
      </c>
      <c r="H107" s="50">
        <v>1020</v>
      </c>
      <c r="I107" s="50">
        <v>992</v>
      </c>
      <c r="J107" s="50">
        <v>4014</v>
      </c>
    </row>
    <row r="108" spans="1:10" s="31" customFormat="1">
      <c r="A108" s="49">
        <v>44234</v>
      </c>
      <c r="B108" s="50">
        <v>5</v>
      </c>
      <c r="C108" s="50">
        <v>20210207</v>
      </c>
      <c r="D108" s="50">
        <v>1800</v>
      </c>
      <c r="E108" s="50">
        <v>1800</v>
      </c>
      <c r="F108" s="50">
        <v>2000</v>
      </c>
      <c r="G108" s="50">
        <v>0</v>
      </c>
      <c r="H108" s="50">
        <v>1016</v>
      </c>
      <c r="I108" s="50">
        <v>992</v>
      </c>
      <c r="J108" s="50">
        <v>4008</v>
      </c>
    </row>
    <row r="109" spans="1:10" s="31" customFormat="1">
      <c r="A109" s="49">
        <v>44235</v>
      </c>
      <c r="B109" s="50">
        <v>6</v>
      </c>
      <c r="C109" s="50">
        <v>20210208</v>
      </c>
      <c r="D109" s="50">
        <v>1830</v>
      </c>
      <c r="E109" s="50">
        <v>1830</v>
      </c>
      <c r="F109" s="50">
        <v>1902</v>
      </c>
      <c r="G109" s="50">
        <v>104</v>
      </c>
      <c r="H109" s="50">
        <v>1020</v>
      </c>
      <c r="I109" s="50">
        <v>734</v>
      </c>
      <c r="J109" s="50">
        <v>3760</v>
      </c>
    </row>
    <row r="110" spans="1:10" s="31" customFormat="1">
      <c r="A110" s="49">
        <v>44236</v>
      </c>
      <c r="B110" s="50">
        <v>6</v>
      </c>
      <c r="C110" s="50">
        <v>20210209</v>
      </c>
      <c r="D110" s="50">
        <v>1800</v>
      </c>
      <c r="E110" s="50">
        <v>1800</v>
      </c>
      <c r="F110" s="50">
        <v>1828</v>
      </c>
      <c r="G110" s="50">
        <v>620</v>
      </c>
      <c r="H110" s="50">
        <v>1018</v>
      </c>
      <c r="I110" s="50">
        <v>658</v>
      </c>
      <c r="J110" s="50">
        <v>4124</v>
      </c>
    </row>
    <row r="111" spans="1:10" s="31" customFormat="1">
      <c r="A111" s="49">
        <v>44237</v>
      </c>
      <c r="B111" s="50">
        <v>6</v>
      </c>
      <c r="C111" s="50">
        <v>20210210</v>
      </c>
      <c r="D111" s="50">
        <v>1800</v>
      </c>
      <c r="E111" s="50">
        <v>1800</v>
      </c>
      <c r="F111" s="50">
        <v>1852</v>
      </c>
      <c r="G111" s="50">
        <v>1004</v>
      </c>
      <c r="H111" s="50">
        <v>1020</v>
      </c>
      <c r="I111" s="50">
        <v>992</v>
      </c>
      <c r="J111" s="50">
        <v>4868</v>
      </c>
    </row>
    <row r="112" spans="1:10" s="31" customFormat="1">
      <c r="A112" s="49">
        <v>44238</v>
      </c>
      <c r="B112" s="50">
        <v>6</v>
      </c>
      <c r="C112" s="50">
        <v>20210211</v>
      </c>
      <c r="D112" s="50">
        <v>1830</v>
      </c>
      <c r="E112" s="50">
        <v>1830</v>
      </c>
      <c r="F112" s="50">
        <v>1846</v>
      </c>
      <c r="G112" s="50">
        <v>724</v>
      </c>
      <c r="H112" s="50">
        <v>480</v>
      </c>
      <c r="I112" s="50">
        <v>442</v>
      </c>
      <c r="J112" s="50">
        <v>3492</v>
      </c>
    </row>
    <row r="113" spans="1:10" s="31" customFormat="1">
      <c r="A113" s="49">
        <v>44239</v>
      </c>
      <c r="B113" s="50">
        <v>6</v>
      </c>
      <c r="C113" s="50">
        <v>20210212</v>
      </c>
      <c r="D113" s="50">
        <v>1800</v>
      </c>
      <c r="E113" s="50">
        <v>1800</v>
      </c>
      <c r="F113" s="50">
        <v>958</v>
      </c>
      <c r="G113" s="50">
        <v>994</v>
      </c>
      <c r="H113" s="50">
        <v>1020</v>
      </c>
      <c r="I113" s="50">
        <v>270</v>
      </c>
      <c r="J113" s="50">
        <v>3242</v>
      </c>
    </row>
    <row r="114" spans="1:10" s="31" customFormat="1">
      <c r="A114" s="49">
        <v>44240</v>
      </c>
      <c r="B114" s="50">
        <v>6</v>
      </c>
      <c r="C114" s="50">
        <v>20210213</v>
      </c>
      <c r="D114" s="50">
        <v>1800</v>
      </c>
      <c r="E114" s="50">
        <v>1800</v>
      </c>
      <c r="F114" s="50">
        <v>996</v>
      </c>
      <c r="G114" s="50">
        <v>1004</v>
      </c>
      <c r="H114" s="50">
        <v>1018</v>
      </c>
      <c r="I114" s="50">
        <v>954</v>
      </c>
      <c r="J114" s="50">
        <v>3972</v>
      </c>
    </row>
    <row r="115" spans="1:10" s="31" customFormat="1">
      <c r="A115" s="49">
        <v>44241</v>
      </c>
      <c r="B115" s="50">
        <v>6</v>
      </c>
      <c r="C115" s="50">
        <v>20210214</v>
      </c>
      <c r="D115" s="50">
        <v>1800</v>
      </c>
      <c r="E115" s="50">
        <v>1800</v>
      </c>
      <c r="F115" s="50">
        <v>2002</v>
      </c>
      <c r="G115" s="50">
        <v>1004</v>
      </c>
      <c r="H115" s="50">
        <v>1020</v>
      </c>
      <c r="I115" s="50">
        <v>910</v>
      </c>
      <c r="J115" s="50">
        <v>4936</v>
      </c>
    </row>
    <row r="116" spans="1:10" s="31" customFormat="1">
      <c r="A116" s="49">
        <v>44242</v>
      </c>
      <c r="B116" s="50">
        <v>7</v>
      </c>
      <c r="C116" s="50">
        <v>20210215</v>
      </c>
      <c r="D116" s="50">
        <v>1830</v>
      </c>
      <c r="E116" s="50">
        <v>1830</v>
      </c>
      <c r="F116" s="50">
        <v>2002</v>
      </c>
      <c r="G116" s="50">
        <v>1000</v>
      </c>
      <c r="H116" s="50">
        <v>890</v>
      </c>
      <c r="I116" s="50">
        <v>986</v>
      </c>
      <c r="J116" s="50">
        <v>4878</v>
      </c>
    </row>
    <row r="117" spans="1:10">
      <c r="A117" s="48">
        <v>44243</v>
      </c>
      <c r="B117" s="32">
        <v>7</v>
      </c>
      <c r="C117" s="32">
        <v>20210216</v>
      </c>
      <c r="D117" s="32">
        <v>1830</v>
      </c>
      <c r="E117" s="32">
        <v>1830</v>
      </c>
      <c r="F117" s="32">
        <v>2000</v>
      </c>
      <c r="G117" s="32">
        <v>1004</v>
      </c>
      <c r="H117" s="32">
        <v>1020</v>
      </c>
      <c r="I117" s="32">
        <v>986</v>
      </c>
      <c r="J117" s="32">
        <v>5010</v>
      </c>
    </row>
    <row r="118" spans="1:10">
      <c r="A118" s="48">
        <v>44244</v>
      </c>
      <c r="B118" s="32">
        <v>7</v>
      </c>
      <c r="C118" s="32">
        <v>20210217</v>
      </c>
      <c r="D118" s="32">
        <v>1800</v>
      </c>
      <c r="E118" s="32">
        <v>1800</v>
      </c>
      <c r="F118" s="32">
        <v>2002</v>
      </c>
      <c r="G118" s="32">
        <v>1004</v>
      </c>
      <c r="H118" s="32">
        <v>946</v>
      </c>
      <c r="I118" s="32">
        <v>944</v>
      </c>
      <c r="J118" s="32">
        <v>4896</v>
      </c>
    </row>
    <row r="119" spans="1:10">
      <c r="A119" s="48">
        <v>44245</v>
      </c>
      <c r="B119" s="32">
        <v>7</v>
      </c>
      <c r="C119" s="32">
        <v>20210218</v>
      </c>
      <c r="D119" s="32">
        <v>1830</v>
      </c>
      <c r="E119" s="32">
        <v>1830</v>
      </c>
      <c r="F119" s="32">
        <v>2004</v>
      </c>
      <c r="G119" s="32">
        <v>592</v>
      </c>
      <c r="H119" s="32">
        <v>574</v>
      </c>
      <c r="I119" s="32">
        <v>992</v>
      </c>
      <c r="J119" s="32">
        <v>4162</v>
      </c>
    </row>
    <row r="120" spans="1:10">
      <c r="A120" s="48">
        <v>44246</v>
      </c>
      <c r="B120" s="32">
        <v>7</v>
      </c>
      <c r="C120" s="32">
        <v>20210219</v>
      </c>
      <c r="D120" s="32">
        <v>1830</v>
      </c>
      <c r="E120" s="32">
        <v>1830</v>
      </c>
      <c r="F120" s="32">
        <v>2000</v>
      </c>
      <c r="G120" s="32">
        <v>998</v>
      </c>
      <c r="H120" s="32">
        <v>1020</v>
      </c>
      <c r="I120" s="32">
        <v>992</v>
      </c>
      <c r="J120" s="32">
        <v>5010</v>
      </c>
    </row>
    <row r="121" spans="1:10">
      <c r="A121" s="48">
        <v>44247</v>
      </c>
      <c r="B121" s="32">
        <v>7</v>
      </c>
      <c r="C121" s="32">
        <v>20210220</v>
      </c>
      <c r="D121" s="32">
        <v>1830</v>
      </c>
      <c r="E121" s="32">
        <v>1830</v>
      </c>
      <c r="F121" s="32">
        <v>1904</v>
      </c>
      <c r="G121" s="32">
        <v>954</v>
      </c>
      <c r="H121" s="32">
        <v>952</v>
      </c>
      <c r="I121" s="32">
        <v>944</v>
      </c>
      <c r="J121" s="32">
        <v>4754</v>
      </c>
    </row>
    <row r="122" spans="1:10">
      <c r="A122" s="48">
        <v>44248</v>
      </c>
      <c r="B122" s="32">
        <v>7</v>
      </c>
      <c r="C122" s="32">
        <v>20210221</v>
      </c>
      <c r="D122" s="32">
        <v>1830</v>
      </c>
      <c r="E122" s="32">
        <v>1830</v>
      </c>
      <c r="F122" s="32">
        <v>2002</v>
      </c>
      <c r="G122" s="32">
        <v>1004</v>
      </c>
      <c r="H122" s="32">
        <v>1020</v>
      </c>
      <c r="I122" s="32">
        <v>992</v>
      </c>
      <c r="J122" s="32">
        <v>5018</v>
      </c>
    </row>
    <row r="123" spans="1:10">
      <c r="A123" s="48">
        <v>44249</v>
      </c>
      <c r="B123" s="32">
        <v>8</v>
      </c>
      <c r="C123" s="32">
        <v>20210222</v>
      </c>
      <c r="D123" s="32">
        <v>1830</v>
      </c>
      <c r="E123" s="32">
        <v>1830</v>
      </c>
      <c r="F123" s="32">
        <v>2002</v>
      </c>
      <c r="G123" s="32">
        <v>1062</v>
      </c>
      <c r="H123" s="32">
        <v>1020</v>
      </c>
      <c r="I123" s="32">
        <v>992</v>
      </c>
      <c r="J123" s="32">
        <v>5076</v>
      </c>
    </row>
    <row r="124" spans="1:10">
      <c r="A124" s="48">
        <v>44250</v>
      </c>
      <c r="B124" s="32">
        <v>8</v>
      </c>
      <c r="C124" s="32">
        <v>20210223</v>
      </c>
      <c r="D124" s="32">
        <v>1830</v>
      </c>
      <c r="E124" s="32">
        <v>1830</v>
      </c>
      <c r="F124" s="32">
        <v>2000</v>
      </c>
      <c r="G124" s="32">
        <v>1062</v>
      </c>
      <c r="H124" s="32">
        <v>1020</v>
      </c>
      <c r="I124" s="32">
        <v>992</v>
      </c>
      <c r="J124" s="32">
        <v>5074</v>
      </c>
    </row>
    <row r="125" spans="1:10">
      <c r="A125" s="48">
        <v>44251</v>
      </c>
      <c r="B125" s="32">
        <v>8</v>
      </c>
      <c r="C125" s="32">
        <v>20210224</v>
      </c>
      <c r="D125" s="32">
        <v>1830</v>
      </c>
      <c r="E125" s="32">
        <v>1830</v>
      </c>
      <c r="F125" s="32">
        <v>2002</v>
      </c>
      <c r="G125" s="32">
        <v>1064</v>
      </c>
      <c r="H125" s="32">
        <v>1020</v>
      </c>
      <c r="I125" s="32">
        <v>992</v>
      </c>
      <c r="J125" s="32">
        <v>5078</v>
      </c>
    </row>
    <row r="126" spans="1:10">
      <c r="A126" s="48">
        <v>44252</v>
      </c>
      <c r="B126" s="32">
        <v>8</v>
      </c>
      <c r="C126" s="32">
        <v>20210225</v>
      </c>
      <c r="D126" s="32">
        <v>1830</v>
      </c>
      <c r="E126" s="32">
        <v>1830</v>
      </c>
      <c r="F126" s="32">
        <v>2002</v>
      </c>
      <c r="G126" s="32">
        <v>1060</v>
      </c>
      <c r="H126" s="32">
        <v>1020</v>
      </c>
      <c r="I126" s="32">
        <v>990</v>
      </c>
      <c r="J126" s="32">
        <v>5072</v>
      </c>
    </row>
    <row r="127" spans="1:10">
      <c r="A127" s="48">
        <v>44253</v>
      </c>
      <c r="B127" s="32">
        <v>8</v>
      </c>
      <c r="C127" s="32">
        <v>20210226</v>
      </c>
      <c r="D127" s="32">
        <v>1830</v>
      </c>
      <c r="E127" s="32">
        <v>1830</v>
      </c>
      <c r="F127" s="32">
        <v>2002</v>
      </c>
      <c r="G127" s="32">
        <v>1062</v>
      </c>
      <c r="H127" s="32">
        <v>1020</v>
      </c>
      <c r="I127" s="32">
        <v>992</v>
      </c>
      <c r="J127" s="32">
        <v>5076</v>
      </c>
    </row>
    <row r="128" spans="1:10">
      <c r="A128" s="48">
        <v>44254</v>
      </c>
      <c r="B128" s="32">
        <v>8</v>
      </c>
      <c r="C128" s="32">
        <v>20210227</v>
      </c>
      <c r="D128" s="32">
        <v>1900</v>
      </c>
      <c r="E128" s="32">
        <v>1900</v>
      </c>
      <c r="F128" s="32">
        <v>2002</v>
      </c>
      <c r="G128" s="32">
        <v>1062</v>
      </c>
      <c r="H128" s="32">
        <v>1020</v>
      </c>
      <c r="I128" s="32">
        <v>992</v>
      </c>
      <c r="J128" s="32">
        <v>5076</v>
      </c>
    </row>
    <row r="129" spans="1:10">
      <c r="A129" s="48">
        <v>44255</v>
      </c>
      <c r="B129" s="32">
        <v>8</v>
      </c>
      <c r="C129" s="32">
        <v>20210228</v>
      </c>
      <c r="D129" s="32">
        <v>1830</v>
      </c>
      <c r="E129" s="32">
        <v>1830</v>
      </c>
      <c r="F129" s="32">
        <v>2002</v>
      </c>
      <c r="G129" s="32">
        <v>1062</v>
      </c>
      <c r="H129" s="32">
        <v>1018</v>
      </c>
      <c r="I129" s="32">
        <v>992</v>
      </c>
      <c r="J129" s="32">
        <v>5074</v>
      </c>
    </row>
    <row r="130" spans="1:10">
      <c r="A130" s="48">
        <v>44256</v>
      </c>
      <c r="B130" s="32">
        <v>9</v>
      </c>
      <c r="C130" s="32">
        <v>20210301</v>
      </c>
      <c r="D130" s="32">
        <v>1830</v>
      </c>
      <c r="E130" s="32">
        <v>1830</v>
      </c>
      <c r="F130" s="32">
        <v>2004</v>
      </c>
      <c r="G130" s="32">
        <v>1062</v>
      </c>
      <c r="H130" s="32">
        <v>1020</v>
      </c>
      <c r="I130" s="32">
        <v>992</v>
      </c>
      <c r="J130" s="32">
        <v>5078</v>
      </c>
    </row>
    <row r="131" spans="1:10">
      <c r="A131" s="48">
        <v>44257</v>
      </c>
      <c r="B131" s="32">
        <v>9</v>
      </c>
      <c r="C131" s="32">
        <v>20210302</v>
      </c>
      <c r="D131" s="32">
        <v>1830</v>
      </c>
      <c r="E131" s="32">
        <v>1830</v>
      </c>
      <c r="F131" s="32">
        <v>2004</v>
      </c>
      <c r="G131" s="32">
        <v>1062</v>
      </c>
      <c r="H131" s="32">
        <v>1020</v>
      </c>
      <c r="I131" s="32">
        <v>992</v>
      </c>
      <c r="J131" s="32">
        <v>5078</v>
      </c>
    </row>
    <row r="132" spans="1:10">
      <c r="A132" s="48">
        <v>44258</v>
      </c>
      <c r="B132" s="32">
        <v>9</v>
      </c>
      <c r="C132" s="32">
        <v>20210303</v>
      </c>
      <c r="D132" s="32">
        <v>1830</v>
      </c>
      <c r="E132" s="32">
        <v>1830</v>
      </c>
      <c r="F132" s="32">
        <v>2004</v>
      </c>
      <c r="G132" s="32">
        <v>1062</v>
      </c>
      <c r="H132" s="32">
        <v>1020</v>
      </c>
      <c r="I132" s="32">
        <v>992</v>
      </c>
      <c r="J132" s="32">
        <v>5078</v>
      </c>
    </row>
    <row r="133" spans="1:10">
      <c r="A133" s="48">
        <v>44259</v>
      </c>
      <c r="B133" s="32">
        <v>9</v>
      </c>
      <c r="C133" s="32">
        <v>20210304</v>
      </c>
      <c r="D133" s="32">
        <v>1830</v>
      </c>
      <c r="E133" s="32">
        <v>1830</v>
      </c>
      <c r="F133" s="32">
        <v>1504</v>
      </c>
      <c r="G133" s="32">
        <v>1062</v>
      </c>
      <c r="H133" s="32">
        <v>820</v>
      </c>
      <c r="I133" s="32">
        <v>992</v>
      </c>
      <c r="J133" s="32">
        <v>4378</v>
      </c>
    </row>
    <row r="134" spans="1:10">
      <c r="A134" s="48">
        <v>44260</v>
      </c>
      <c r="B134" s="32">
        <v>9</v>
      </c>
      <c r="C134" s="32">
        <v>20210305</v>
      </c>
      <c r="D134" s="32">
        <v>1830</v>
      </c>
      <c r="E134" s="32">
        <v>1830</v>
      </c>
      <c r="F134" s="32">
        <v>1504</v>
      </c>
      <c r="G134" s="32">
        <v>1062</v>
      </c>
      <c r="H134" s="32">
        <v>1020</v>
      </c>
      <c r="I134" s="32">
        <v>992</v>
      </c>
      <c r="J134" s="32">
        <v>4578</v>
      </c>
    </row>
    <row r="135" spans="1:10">
      <c r="A135" s="48">
        <v>44261</v>
      </c>
      <c r="B135" s="32">
        <v>9</v>
      </c>
      <c r="C135" s="32">
        <v>20210306</v>
      </c>
      <c r="D135" s="32">
        <v>1830</v>
      </c>
      <c r="E135" s="32">
        <v>1830</v>
      </c>
      <c r="F135" s="32">
        <v>1504</v>
      </c>
      <c r="G135" s="32">
        <v>1062</v>
      </c>
      <c r="H135" s="32">
        <v>1020</v>
      </c>
      <c r="I135" s="32">
        <v>992</v>
      </c>
      <c r="J135" s="32">
        <v>4578</v>
      </c>
    </row>
    <row r="136" spans="1:10">
      <c r="A136" s="48">
        <v>44262</v>
      </c>
      <c r="B136" s="32">
        <v>9</v>
      </c>
      <c r="C136" s="32">
        <v>20210307</v>
      </c>
      <c r="D136" s="32">
        <v>1830</v>
      </c>
      <c r="E136" s="32">
        <v>1830</v>
      </c>
      <c r="F136" s="32">
        <v>1504</v>
      </c>
      <c r="G136" s="32">
        <v>1062</v>
      </c>
      <c r="H136" s="32">
        <v>1020</v>
      </c>
      <c r="I136" s="32">
        <v>992</v>
      </c>
      <c r="J136" s="32">
        <v>4578</v>
      </c>
    </row>
    <row r="137" spans="1:10">
      <c r="A137" s="48">
        <v>44263</v>
      </c>
      <c r="B137" s="32">
        <v>10</v>
      </c>
      <c r="C137" s="32">
        <v>20210308</v>
      </c>
      <c r="D137" s="32">
        <v>1900</v>
      </c>
      <c r="E137" s="32">
        <v>1900</v>
      </c>
      <c r="F137" s="32">
        <v>1504</v>
      </c>
      <c r="G137" s="32">
        <v>1062</v>
      </c>
      <c r="H137" s="32">
        <v>1020</v>
      </c>
      <c r="I137" s="32">
        <v>992</v>
      </c>
      <c r="J137" s="32">
        <v>4578</v>
      </c>
    </row>
    <row r="138" spans="1:10">
      <c r="A138" s="48">
        <v>44264</v>
      </c>
      <c r="B138" s="32">
        <v>10</v>
      </c>
      <c r="C138" s="32">
        <v>20210309</v>
      </c>
      <c r="D138" s="32">
        <v>1830</v>
      </c>
      <c r="E138" s="32">
        <v>1830</v>
      </c>
      <c r="F138" s="32">
        <v>636</v>
      </c>
      <c r="G138" s="32">
        <v>0</v>
      </c>
      <c r="H138" s="32">
        <v>364</v>
      </c>
      <c r="I138" s="32">
        <v>406</v>
      </c>
      <c r="J138" s="32">
        <v>1406</v>
      </c>
    </row>
    <row r="139" spans="1:10">
      <c r="A139" s="48">
        <v>44265</v>
      </c>
      <c r="B139" s="32">
        <v>10</v>
      </c>
      <c r="C139" s="32">
        <v>20210310</v>
      </c>
      <c r="D139" s="32">
        <v>1830</v>
      </c>
      <c r="E139" s="32">
        <v>1830</v>
      </c>
      <c r="F139" s="32">
        <v>1504</v>
      </c>
      <c r="G139" s="32">
        <v>0</v>
      </c>
      <c r="H139" s="32">
        <v>526</v>
      </c>
      <c r="I139" s="32">
        <v>992</v>
      </c>
      <c r="J139" s="32">
        <v>3022</v>
      </c>
    </row>
    <row r="140" spans="1:10">
      <c r="A140" s="48">
        <v>44266</v>
      </c>
      <c r="B140" s="32">
        <v>10</v>
      </c>
      <c r="C140" s="32">
        <v>20210311</v>
      </c>
      <c r="D140" s="32">
        <v>1900</v>
      </c>
      <c r="E140" s="32">
        <v>1900</v>
      </c>
      <c r="F140" s="32">
        <v>1504</v>
      </c>
      <c r="G140" s="32">
        <v>0</v>
      </c>
      <c r="H140" s="32">
        <v>1020</v>
      </c>
      <c r="I140" s="32">
        <v>992</v>
      </c>
      <c r="J140" s="32">
        <v>3516</v>
      </c>
    </row>
    <row r="141" spans="1:10">
      <c r="A141" s="48">
        <v>44267</v>
      </c>
      <c r="B141" s="32">
        <v>10</v>
      </c>
      <c r="C141" s="32">
        <v>20210312</v>
      </c>
      <c r="D141" s="32">
        <v>1900</v>
      </c>
      <c r="E141" s="32">
        <v>1900</v>
      </c>
      <c r="F141" s="32">
        <v>1504</v>
      </c>
      <c r="G141" s="32">
        <v>0</v>
      </c>
      <c r="H141" s="32">
        <v>1020</v>
      </c>
      <c r="I141" s="32">
        <v>992</v>
      </c>
      <c r="J141" s="32">
        <v>3516</v>
      </c>
    </row>
    <row r="142" spans="1:10">
      <c r="A142" s="48">
        <v>44268</v>
      </c>
      <c r="B142" s="32">
        <v>10</v>
      </c>
      <c r="C142" s="32">
        <v>20210313</v>
      </c>
      <c r="D142" s="32">
        <v>1900</v>
      </c>
      <c r="E142" s="32">
        <v>1900</v>
      </c>
      <c r="F142" s="32">
        <v>1504</v>
      </c>
      <c r="G142" s="32">
        <v>0</v>
      </c>
      <c r="H142" s="32">
        <v>1020</v>
      </c>
      <c r="I142" s="32">
        <v>992</v>
      </c>
      <c r="J142" s="32">
        <v>3516</v>
      </c>
    </row>
    <row r="143" spans="1:10">
      <c r="A143" s="48">
        <v>44269</v>
      </c>
      <c r="B143" s="32">
        <v>10</v>
      </c>
      <c r="C143" s="32">
        <v>20210314</v>
      </c>
      <c r="D143" s="32">
        <v>1900</v>
      </c>
      <c r="E143" s="32">
        <v>1900</v>
      </c>
      <c r="F143" s="32">
        <v>1504</v>
      </c>
      <c r="G143" s="32">
        <v>0</v>
      </c>
      <c r="H143" s="32">
        <v>1020</v>
      </c>
      <c r="I143" s="32">
        <v>992</v>
      </c>
      <c r="J143" s="32">
        <v>3516</v>
      </c>
    </row>
    <row r="144" spans="1:10">
      <c r="A144" s="48">
        <v>44270</v>
      </c>
      <c r="B144" s="32">
        <v>11</v>
      </c>
      <c r="C144" s="32">
        <v>20210315</v>
      </c>
      <c r="D144" s="32">
        <v>1900</v>
      </c>
      <c r="E144" s="32">
        <v>1900</v>
      </c>
      <c r="F144" s="32">
        <v>1504</v>
      </c>
      <c r="G144" s="32">
        <v>0</v>
      </c>
      <c r="H144" s="32">
        <v>1020</v>
      </c>
      <c r="I144" s="32">
        <v>992</v>
      </c>
      <c r="J144" s="32">
        <v>3516</v>
      </c>
    </row>
    <row r="145" spans="1:10">
      <c r="A145" s="48">
        <v>44271</v>
      </c>
      <c r="B145" s="32">
        <v>11</v>
      </c>
      <c r="C145" s="32">
        <v>20210316</v>
      </c>
      <c r="D145" s="32">
        <v>1900</v>
      </c>
      <c r="E145" s="32">
        <v>1900</v>
      </c>
      <c r="F145" s="32">
        <v>1156</v>
      </c>
      <c r="G145" s="32">
        <v>0</v>
      </c>
      <c r="H145" s="32">
        <v>872</v>
      </c>
      <c r="I145" s="32">
        <v>524</v>
      </c>
      <c r="J145" s="32">
        <v>2552</v>
      </c>
    </row>
    <row r="146" spans="1:10">
      <c r="A146" s="48">
        <v>44272</v>
      </c>
      <c r="B146" s="32">
        <v>11</v>
      </c>
      <c r="C146" s="32">
        <v>20210317</v>
      </c>
      <c r="D146" s="32">
        <v>1900</v>
      </c>
      <c r="E146" s="32">
        <v>1900</v>
      </c>
      <c r="F146" s="32">
        <v>1504</v>
      </c>
      <c r="G146" s="32">
        <v>0</v>
      </c>
      <c r="H146" s="32">
        <v>1020</v>
      </c>
      <c r="I146" s="32">
        <v>992</v>
      </c>
      <c r="J146" s="32">
        <v>3516</v>
      </c>
    </row>
    <row r="147" spans="1:10">
      <c r="A147" s="48">
        <v>44273</v>
      </c>
      <c r="B147" s="32">
        <v>11</v>
      </c>
      <c r="C147" s="32">
        <v>20210318</v>
      </c>
      <c r="D147" s="32">
        <v>1900</v>
      </c>
      <c r="E147" s="32">
        <v>1900</v>
      </c>
      <c r="F147" s="32">
        <v>518</v>
      </c>
      <c r="G147" s="32">
        <v>0</v>
      </c>
      <c r="H147" s="32">
        <v>538</v>
      </c>
      <c r="I147" s="32">
        <v>918</v>
      </c>
      <c r="J147" s="32">
        <v>1974</v>
      </c>
    </row>
    <row r="148" spans="1:10">
      <c r="A148" s="48">
        <v>44274</v>
      </c>
      <c r="B148" s="32">
        <v>11</v>
      </c>
      <c r="C148" s="32">
        <v>20210319</v>
      </c>
      <c r="D148" s="32">
        <v>1900</v>
      </c>
      <c r="E148" s="32">
        <v>1900</v>
      </c>
      <c r="F148" s="32">
        <v>2004</v>
      </c>
      <c r="G148" s="32">
        <v>0</v>
      </c>
      <c r="H148" s="32">
        <v>1020</v>
      </c>
      <c r="I148" s="32">
        <v>992</v>
      </c>
      <c r="J148" s="32">
        <v>4016</v>
      </c>
    </row>
    <row r="149" spans="1:10">
      <c r="A149" s="48">
        <v>44275</v>
      </c>
      <c r="B149" s="32">
        <v>11</v>
      </c>
      <c r="C149" s="32">
        <v>20210320</v>
      </c>
      <c r="D149" s="32">
        <v>1900</v>
      </c>
      <c r="E149" s="32">
        <v>1900</v>
      </c>
      <c r="F149" s="32">
        <v>1932</v>
      </c>
      <c r="G149" s="32">
        <v>0</v>
      </c>
      <c r="H149" s="32">
        <v>970</v>
      </c>
      <c r="I149" s="32">
        <v>992</v>
      </c>
      <c r="J149" s="32">
        <v>3894</v>
      </c>
    </row>
    <row r="150" spans="1:10">
      <c r="A150" s="48">
        <v>44276</v>
      </c>
      <c r="B150" s="32">
        <v>11</v>
      </c>
      <c r="C150" s="32">
        <v>20210321</v>
      </c>
      <c r="D150" s="32">
        <v>1900</v>
      </c>
      <c r="E150" s="32">
        <v>1900</v>
      </c>
      <c r="F150" s="32">
        <v>2002</v>
      </c>
      <c r="G150" s="32">
        <v>0</v>
      </c>
      <c r="H150" s="32">
        <v>1020</v>
      </c>
      <c r="I150" s="32">
        <v>992</v>
      </c>
      <c r="J150" s="32">
        <v>4014</v>
      </c>
    </row>
    <row r="151" spans="1:10">
      <c r="A151" s="48">
        <v>44277</v>
      </c>
      <c r="B151" s="32">
        <v>12</v>
      </c>
      <c r="C151" s="32">
        <v>20210322</v>
      </c>
      <c r="D151" s="32">
        <v>1900</v>
      </c>
      <c r="E151" s="32">
        <v>1900</v>
      </c>
      <c r="F151" s="32">
        <v>2002</v>
      </c>
      <c r="G151" s="32">
        <v>0</v>
      </c>
      <c r="H151" s="32">
        <v>1020</v>
      </c>
      <c r="I151" s="32">
        <v>992</v>
      </c>
      <c r="J151" s="32">
        <v>4014</v>
      </c>
    </row>
    <row r="152" spans="1:10">
      <c r="A152" s="48">
        <v>44278</v>
      </c>
      <c r="B152" s="32">
        <v>12</v>
      </c>
      <c r="C152" s="32">
        <v>20210323</v>
      </c>
      <c r="D152" s="32">
        <v>1900</v>
      </c>
      <c r="E152" s="32">
        <v>1900</v>
      </c>
      <c r="F152" s="32">
        <v>1526</v>
      </c>
      <c r="G152" s="32">
        <v>0</v>
      </c>
      <c r="H152" s="32">
        <v>776</v>
      </c>
      <c r="I152" s="32">
        <v>592</v>
      </c>
      <c r="J152" s="32">
        <v>2894</v>
      </c>
    </row>
    <row r="153" spans="1:10">
      <c r="A153" s="48">
        <v>44279</v>
      </c>
      <c r="B153" s="32">
        <v>12</v>
      </c>
      <c r="C153" s="32">
        <v>20210324</v>
      </c>
      <c r="D153" s="32">
        <v>1900</v>
      </c>
      <c r="E153" s="32">
        <v>1900</v>
      </c>
      <c r="F153" s="32">
        <v>1860</v>
      </c>
      <c r="G153" s="32">
        <v>0</v>
      </c>
      <c r="H153" s="32">
        <v>1020</v>
      </c>
      <c r="I153" s="32">
        <v>38</v>
      </c>
      <c r="J153" s="32">
        <v>2918</v>
      </c>
    </row>
    <row r="154" spans="1:10">
      <c r="A154" s="48">
        <v>44280</v>
      </c>
      <c r="B154" s="32">
        <v>12</v>
      </c>
      <c r="C154" s="32">
        <v>20210325</v>
      </c>
      <c r="D154" s="32">
        <v>1900</v>
      </c>
      <c r="E154" s="32">
        <v>1900</v>
      </c>
      <c r="F154" s="32">
        <v>1630</v>
      </c>
      <c r="G154" s="32">
        <v>0</v>
      </c>
      <c r="H154" s="32">
        <v>1020</v>
      </c>
      <c r="I154" s="32">
        <v>208</v>
      </c>
      <c r="J154" s="32">
        <v>2858</v>
      </c>
    </row>
    <row r="155" spans="1:10">
      <c r="A155" s="48">
        <v>44281</v>
      </c>
      <c r="B155" s="32">
        <v>12</v>
      </c>
      <c r="C155" s="32">
        <v>20210326</v>
      </c>
      <c r="D155" s="32">
        <v>1900</v>
      </c>
      <c r="E155" s="32">
        <v>1900</v>
      </c>
      <c r="F155" s="32">
        <v>2002</v>
      </c>
      <c r="G155" s="32">
        <v>0</v>
      </c>
      <c r="H155" s="32">
        <v>1020</v>
      </c>
      <c r="I155" s="32">
        <v>992</v>
      </c>
      <c r="J155" s="32">
        <v>4014</v>
      </c>
    </row>
  </sheetData>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1682E3-2A8C-4B3C-8A70-C67F5ECFD076}">
  <sheetPr>
    <tabColor rgb="FF00B050"/>
  </sheetPr>
  <dimension ref="A1:H155"/>
  <sheetViews>
    <sheetView workbookViewId="0">
      <selection activeCell="I2" sqref="I2"/>
    </sheetView>
  </sheetViews>
  <sheetFormatPr defaultRowHeight="15"/>
  <cols>
    <col min="1" max="1" width="16.140625" customWidth="1"/>
  </cols>
  <sheetData>
    <row r="1" spans="1:8" s="3" customFormat="1" ht="16.5" thickBot="1">
      <c r="A1" s="21" t="s">
        <v>154</v>
      </c>
    </row>
    <row r="2" spans="1:8" ht="60.75" thickBot="1">
      <c r="A2" s="53" t="s">
        <v>20</v>
      </c>
      <c r="B2" s="54" t="s">
        <v>21</v>
      </c>
      <c r="C2" s="54" t="s">
        <v>22</v>
      </c>
      <c r="D2" s="54" t="s">
        <v>23</v>
      </c>
      <c r="E2" s="54" t="s">
        <v>24</v>
      </c>
      <c r="F2" s="54" t="s">
        <v>26</v>
      </c>
      <c r="G2" s="54" t="s">
        <v>28</v>
      </c>
      <c r="H2" s="55" t="s">
        <v>31</v>
      </c>
    </row>
    <row r="3" spans="1:8">
      <c r="A3" s="51">
        <v>44129</v>
      </c>
      <c r="B3" s="52">
        <v>43</v>
      </c>
      <c r="C3" s="52">
        <v>20201025</v>
      </c>
      <c r="D3" s="52">
        <v>1800</v>
      </c>
      <c r="E3" s="52">
        <v>1800</v>
      </c>
      <c r="F3" s="52">
        <v>-54</v>
      </c>
      <c r="G3" s="52">
        <v>504</v>
      </c>
      <c r="H3" s="52">
        <v>450</v>
      </c>
    </row>
    <row r="4" spans="1:8">
      <c r="A4" s="48">
        <v>44130</v>
      </c>
      <c r="B4" s="32">
        <v>44</v>
      </c>
      <c r="C4" s="32">
        <v>20201026</v>
      </c>
      <c r="D4" s="32">
        <v>1800</v>
      </c>
      <c r="E4" s="32">
        <v>1800</v>
      </c>
      <c r="F4" s="32">
        <v>-454</v>
      </c>
      <c r="G4" s="32">
        <v>-508</v>
      </c>
      <c r="H4" s="32">
        <v>-962</v>
      </c>
    </row>
    <row r="5" spans="1:8">
      <c r="A5" s="48">
        <v>44131</v>
      </c>
      <c r="B5" s="32">
        <v>44</v>
      </c>
      <c r="C5" s="32">
        <v>20201027</v>
      </c>
      <c r="D5" s="32">
        <v>1800</v>
      </c>
      <c r="E5" s="32">
        <v>1800</v>
      </c>
      <c r="F5" s="32">
        <v>78</v>
      </c>
      <c r="G5" s="32">
        <v>310</v>
      </c>
      <c r="H5" s="32">
        <v>388</v>
      </c>
    </row>
    <row r="6" spans="1:8">
      <c r="A6" s="48">
        <v>44132</v>
      </c>
      <c r="B6" s="32">
        <v>44</v>
      </c>
      <c r="C6" s="32">
        <v>20201028</v>
      </c>
      <c r="D6" s="32">
        <v>1800</v>
      </c>
      <c r="E6" s="32">
        <v>1800</v>
      </c>
      <c r="F6" s="32">
        <v>-208</v>
      </c>
      <c r="G6" s="32">
        <v>438</v>
      </c>
      <c r="H6" s="32">
        <v>230</v>
      </c>
    </row>
    <row r="7" spans="1:8">
      <c r="A7" s="48">
        <v>44133</v>
      </c>
      <c r="B7" s="32">
        <v>44</v>
      </c>
      <c r="C7" s="32">
        <v>20201029</v>
      </c>
      <c r="D7" s="32">
        <v>1730</v>
      </c>
      <c r="E7" s="32">
        <v>1730</v>
      </c>
      <c r="F7" s="32">
        <v>98</v>
      </c>
      <c r="G7" s="32">
        <v>504</v>
      </c>
      <c r="H7" s="32">
        <v>602</v>
      </c>
    </row>
    <row r="8" spans="1:8">
      <c r="A8" s="48">
        <v>44134</v>
      </c>
      <c r="B8" s="32">
        <v>44</v>
      </c>
      <c r="C8" s="32">
        <v>20201030</v>
      </c>
      <c r="D8" s="32">
        <v>1800</v>
      </c>
      <c r="E8" s="32">
        <v>1800</v>
      </c>
      <c r="F8" s="32">
        <v>-392</v>
      </c>
      <c r="G8" s="32">
        <v>-536</v>
      </c>
      <c r="H8" s="32">
        <v>-928</v>
      </c>
    </row>
    <row r="9" spans="1:8">
      <c r="A9" s="48">
        <v>44135</v>
      </c>
      <c r="B9" s="32">
        <v>44</v>
      </c>
      <c r="C9" s="32">
        <v>20201031</v>
      </c>
      <c r="D9" s="32">
        <v>1800</v>
      </c>
      <c r="E9" s="32">
        <v>1800</v>
      </c>
      <c r="F9" s="32">
        <v>-76</v>
      </c>
      <c r="G9" s="32">
        <v>288</v>
      </c>
      <c r="H9" s="32">
        <v>212</v>
      </c>
    </row>
    <row r="10" spans="1:8">
      <c r="A10" s="48">
        <v>44136</v>
      </c>
      <c r="B10" s="32">
        <v>44</v>
      </c>
      <c r="C10" s="32">
        <v>20201101</v>
      </c>
      <c r="D10" s="32">
        <v>1730</v>
      </c>
      <c r="E10" s="32">
        <v>1730</v>
      </c>
      <c r="F10" s="32">
        <v>-334</v>
      </c>
      <c r="G10" s="32">
        <v>256</v>
      </c>
      <c r="H10" s="32">
        <v>-78</v>
      </c>
    </row>
    <row r="11" spans="1:8">
      <c r="A11" s="48">
        <v>44137</v>
      </c>
      <c r="B11" s="32">
        <v>45</v>
      </c>
      <c r="C11" s="32">
        <v>20201102</v>
      </c>
      <c r="D11" s="32">
        <v>1800</v>
      </c>
      <c r="E11" s="32">
        <v>1800</v>
      </c>
      <c r="F11" s="32">
        <v>-274</v>
      </c>
      <c r="G11" s="32">
        <v>74</v>
      </c>
      <c r="H11" s="32">
        <v>-200</v>
      </c>
    </row>
    <row r="12" spans="1:8">
      <c r="A12" s="48">
        <v>44138</v>
      </c>
      <c r="B12" s="32">
        <v>45</v>
      </c>
      <c r="C12" s="32">
        <v>20201103</v>
      </c>
      <c r="D12" s="32">
        <v>1730</v>
      </c>
      <c r="E12" s="32">
        <v>1730</v>
      </c>
      <c r="F12" s="32">
        <v>-434</v>
      </c>
      <c r="G12" s="32">
        <v>-512</v>
      </c>
      <c r="H12" s="32">
        <v>-946</v>
      </c>
    </row>
    <row r="13" spans="1:8">
      <c r="A13" s="49">
        <v>44139</v>
      </c>
      <c r="B13" s="50">
        <v>45</v>
      </c>
      <c r="C13" s="50">
        <v>20201104</v>
      </c>
      <c r="D13" s="50">
        <v>1800</v>
      </c>
      <c r="E13" s="50">
        <v>1800</v>
      </c>
      <c r="F13" s="50">
        <v>-380</v>
      </c>
      <c r="G13" s="50">
        <v>-388</v>
      </c>
      <c r="H13" s="50">
        <v>-768</v>
      </c>
    </row>
    <row r="14" spans="1:8">
      <c r="A14" s="49">
        <v>44140</v>
      </c>
      <c r="B14" s="50">
        <v>45</v>
      </c>
      <c r="C14" s="50">
        <v>20201105</v>
      </c>
      <c r="D14" s="50">
        <v>1800</v>
      </c>
      <c r="E14" s="50">
        <v>1800</v>
      </c>
      <c r="F14" s="50">
        <v>-282</v>
      </c>
      <c r="G14" s="50">
        <v>-304</v>
      </c>
      <c r="H14" s="50">
        <v>-586</v>
      </c>
    </row>
    <row r="15" spans="1:8">
      <c r="A15" s="49">
        <v>44141</v>
      </c>
      <c r="B15" s="50">
        <v>45</v>
      </c>
      <c r="C15" s="50">
        <v>20201106</v>
      </c>
      <c r="D15" s="50">
        <v>1730</v>
      </c>
      <c r="E15" s="50">
        <v>1730</v>
      </c>
      <c r="F15" s="50">
        <v>-454</v>
      </c>
      <c r="G15" s="50">
        <v>-82</v>
      </c>
      <c r="H15" s="50">
        <v>-536</v>
      </c>
    </row>
    <row r="16" spans="1:8">
      <c r="A16" s="49">
        <v>44142</v>
      </c>
      <c r="B16" s="50">
        <v>45</v>
      </c>
      <c r="C16" s="50">
        <v>20201107</v>
      </c>
      <c r="D16" s="50">
        <v>1800</v>
      </c>
      <c r="E16" s="50">
        <v>1800</v>
      </c>
      <c r="F16" s="50">
        <v>-156</v>
      </c>
      <c r="G16" s="50">
        <v>16</v>
      </c>
      <c r="H16" s="50">
        <v>-140</v>
      </c>
    </row>
    <row r="17" spans="1:8">
      <c r="A17" s="49">
        <v>44143</v>
      </c>
      <c r="B17" s="50">
        <v>45</v>
      </c>
      <c r="C17" s="50">
        <v>20201108</v>
      </c>
      <c r="D17" s="50">
        <v>1730</v>
      </c>
      <c r="E17" s="50">
        <v>1730</v>
      </c>
      <c r="F17" s="50">
        <v>-126</v>
      </c>
      <c r="G17" s="50">
        <v>172</v>
      </c>
      <c r="H17" s="50">
        <v>46</v>
      </c>
    </row>
    <row r="18" spans="1:8">
      <c r="A18" s="49">
        <v>44144</v>
      </c>
      <c r="B18" s="50">
        <v>46</v>
      </c>
      <c r="C18" s="50">
        <v>20201109</v>
      </c>
      <c r="D18" s="50">
        <v>1730</v>
      </c>
      <c r="E18" s="50">
        <v>1730</v>
      </c>
      <c r="F18" s="50">
        <v>-456</v>
      </c>
      <c r="G18" s="50">
        <v>-536</v>
      </c>
      <c r="H18" s="50">
        <v>-992</v>
      </c>
    </row>
    <row r="19" spans="1:8">
      <c r="A19" s="49">
        <v>44145</v>
      </c>
      <c r="B19" s="50">
        <v>46</v>
      </c>
      <c r="C19" s="50">
        <v>20201110</v>
      </c>
      <c r="D19" s="50">
        <v>1800</v>
      </c>
      <c r="E19" s="50">
        <v>1800</v>
      </c>
      <c r="F19" s="50">
        <v>98</v>
      </c>
      <c r="G19" s="50">
        <v>504</v>
      </c>
      <c r="H19" s="50">
        <v>602</v>
      </c>
    </row>
    <row r="20" spans="1:8">
      <c r="A20" s="49">
        <v>44146</v>
      </c>
      <c r="B20" s="50">
        <v>46</v>
      </c>
      <c r="C20" s="50">
        <v>20201111</v>
      </c>
      <c r="D20" s="50">
        <v>1730</v>
      </c>
      <c r="E20" s="50">
        <v>1730</v>
      </c>
      <c r="F20" s="50">
        <v>-392</v>
      </c>
      <c r="G20" s="50">
        <v>-326</v>
      </c>
      <c r="H20" s="50">
        <v>-718</v>
      </c>
    </row>
    <row r="21" spans="1:8">
      <c r="A21" s="49">
        <v>44147</v>
      </c>
      <c r="B21" s="50">
        <v>46</v>
      </c>
      <c r="C21" s="50">
        <v>20201112</v>
      </c>
      <c r="D21" s="50">
        <v>1800</v>
      </c>
      <c r="E21" s="50">
        <v>1800</v>
      </c>
      <c r="F21" s="50">
        <v>82</v>
      </c>
      <c r="G21" s="50">
        <v>504</v>
      </c>
      <c r="H21" s="50">
        <v>586</v>
      </c>
    </row>
    <row r="22" spans="1:8">
      <c r="A22" s="49">
        <v>44148</v>
      </c>
      <c r="B22" s="50">
        <v>46</v>
      </c>
      <c r="C22" s="50">
        <v>20201113</v>
      </c>
      <c r="D22" s="50">
        <v>1800</v>
      </c>
      <c r="E22" s="50">
        <v>1800</v>
      </c>
      <c r="F22" s="50">
        <v>-240</v>
      </c>
      <c r="G22" s="50">
        <v>0</v>
      </c>
      <c r="H22" s="50">
        <v>-240</v>
      </c>
    </row>
    <row r="23" spans="1:8">
      <c r="A23" s="49">
        <v>44149</v>
      </c>
      <c r="B23" s="50">
        <v>46</v>
      </c>
      <c r="C23" s="50">
        <v>20201114</v>
      </c>
      <c r="D23" s="50">
        <v>1730</v>
      </c>
      <c r="E23" s="50">
        <v>1730</v>
      </c>
      <c r="F23" s="50">
        <v>88</v>
      </c>
      <c r="G23" s="50">
        <v>504</v>
      </c>
      <c r="H23" s="50">
        <v>592</v>
      </c>
    </row>
    <row r="24" spans="1:8">
      <c r="A24" s="49">
        <v>44150</v>
      </c>
      <c r="B24" s="50">
        <v>46</v>
      </c>
      <c r="C24" s="50">
        <v>20201115</v>
      </c>
      <c r="D24" s="50">
        <v>1730</v>
      </c>
      <c r="E24" s="50">
        <v>1730</v>
      </c>
      <c r="F24" s="50">
        <v>104</v>
      </c>
      <c r="G24" s="50">
        <v>302</v>
      </c>
      <c r="H24" s="50">
        <v>406</v>
      </c>
    </row>
    <row r="25" spans="1:8">
      <c r="A25" s="49">
        <v>44151</v>
      </c>
      <c r="B25" s="50">
        <v>47</v>
      </c>
      <c r="C25" s="50">
        <v>20201116</v>
      </c>
      <c r="D25" s="50">
        <v>1730</v>
      </c>
      <c r="E25" s="50">
        <v>1730</v>
      </c>
      <c r="F25" s="50">
        <v>-20</v>
      </c>
      <c r="G25" s="50">
        <v>112</v>
      </c>
      <c r="H25" s="50">
        <v>92</v>
      </c>
    </row>
    <row r="26" spans="1:8">
      <c r="A26" s="49">
        <v>44152</v>
      </c>
      <c r="B26" s="50">
        <v>47</v>
      </c>
      <c r="C26" s="50">
        <v>20201117</v>
      </c>
      <c r="D26" s="50">
        <v>1730</v>
      </c>
      <c r="E26" s="50">
        <v>1730</v>
      </c>
      <c r="F26" s="50">
        <v>86</v>
      </c>
      <c r="G26" s="50">
        <v>42</v>
      </c>
      <c r="H26" s="50">
        <v>128</v>
      </c>
    </row>
    <row r="27" spans="1:8">
      <c r="A27" s="49">
        <v>44153</v>
      </c>
      <c r="B27" s="50">
        <v>47</v>
      </c>
      <c r="C27" s="50">
        <v>20201118</v>
      </c>
      <c r="D27" s="50">
        <v>1730</v>
      </c>
      <c r="E27" s="50">
        <v>1730</v>
      </c>
      <c r="F27" s="50">
        <v>82</v>
      </c>
      <c r="G27" s="50">
        <v>504</v>
      </c>
      <c r="H27" s="50">
        <v>586</v>
      </c>
    </row>
    <row r="28" spans="1:8">
      <c r="A28" s="49">
        <v>44154</v>
      </c>
      <c r="B28" s="50">
        <v>47</v>
      </c>
      <c r="C28" s="50">
        <v>20201119</v>
      </c>
      <c r="D28" s="50">
        <v>1800</v>
      </c>
      <c r="E28" s="50">
        <v>1800</v>
      </c>
      <c r="F28" s="50">
        <v>-456</v>
      </c>
      <c r="G28" s="50">
        <v>-536</v>
      </c>
      <c r="H28" s="50">
        <v>-992</v>
      </c>
    </row>
    <row r="29" spans="1:8">
      <c r="A29" s="49">
        <v>44155</v>
      </c>
      <c r="B29" s="50">
        <v>47</v>
      </c>
      <c r="C29" s="50">
        <v>20201120</v>
      </c>
      <c r="D29" s="50">
        <v>1730</v>
      </c>
      <c r="E29" s="50">
        <v>1730</v>
      </c>
      <c r="F29" s="50">
        <v>110</v>
      </c>
      <c r="G29" s="50">
        <v>338</v>
      </c>
      <c r="H29" s="50">
        <v>448</v>
      </c>
    </row>
    <row r="30" spans="1:8">
      <c r="A30" s="49">
        <v>44156</v>
      </c>
      <c r="B30" s="50">
        <v>47</v>
      </c>
      <c r="C30" s="50">
        <v>20201121</v>
      </c>
      <c r="D30" s="50">
        <v>1800</v>
      </c>
      <c r="E30" s="50">
        <v>1800</v>
      </c>
      <c r="F30" s="50">
        <v>-216</v>
      </c>
      <c r="G30" s="50">
        <v>-106</v>
      </c>
      <c r="H30" s="50">
        <v>-322</v>
      </c>
    </row>
    <row r="31" spans="1:8">
      <c r="A31" s="49">
        <v>44157</v>
      </c>
      <c r="B31" s="50">
        <v>47</v>
      </c>
      <c r="C31" s="50">
        <v>20201122</v>
      </c>
      <c r="D31" s="50">
        <v>1730</v>
      </c>
      <c r="E31" s="50">
        <v>1730</v>
      </c>
      <c r="F31" s="50">
        <v>-278</v>
      </c>
      <c r="G31" s="50">
        <v>-214</v>
      </c>
      <c r="H31" s="50">
        <v>-492</v>
      </c>
    </row>
    <row r="32" spans="1:8">
      <c r="A32" s="49">
        <v>44158</v>
      </c>
      <c r="B32" s="50">
        <v>48</v>
      </c>
      <c r="C32" s="50">
        <v>20201123</v>
      </c>
      <c r="D32" s="50">
        <v>1730</v>
      </c>
      <c r="E32" s="50">
        <v>1730</v>
      </c>
      <c r="F32" s="50">
        <v>86</v>
      </c>
      <c r="G32" s="50">
        <v>504</v>
      </c>
      <c r="H32" s="50">
        <v>590</v>
      </c>
    </row>
    <row r="33" spans="1:8">
      <c r="A33" s="49">
        <v>44159</v>
      </c>
      <c r="B33" s="50">
        <v>48</v>
      </c>
      <c r="C33" s="50">
        <v>20201124</v>
      </c>
      <c r="D33" s="50">
        <v>1730</v>
      </c>
      <c r="E33" s="50">
        <v>1730</v>
      </c>
      <c r="F33" s="50">
        <v>-456</v>
      </c>
      <c r="G33" s="50">
        <v>-536</v>
      </c>
      <c r="H33" s="50">
        <v>-992</v>
      </c>
    </row>
    <row r="34" spans="1:8">
      <c r="A34" s="49">
        <v>44160</v>
      </c>
      <c r="B34" s="50">
        <v>48</v>
      </c>
      <c r="C34" s="50">
        <v>20201125</v>
      </c>
      <c r="D34" s="50">
        <v>1730</v>
      </c>
      <c r="E34" s="50">
        <v>1730</v>
      </c>
      <c r="F34" s="50">
        <v>-372</v>
      </c>
      <c r="G34" s="50">
        <v>-358</v>
      </c>
      <c r="H34" s="50">
        <v>-730</v>
      </c>
    </row>
    <row r="35" spans="1:8">
      <c r="A35" s="49">
        <v>44161</v>
      </c>
      <c r="B35" s="50">
        <v>48</v>
      </c>
      <c r="C35" s="50">
        <v>20201126</v>
      </c>
      <c r="D35" s="50">
        <v>1800</v>
      </c>
      <c r="E35" s="50">
        <v>1800</v>
      </c>
      <c r="F35" s="50">
        <v>-36</v>
      </c>
      <c r="G35" s="50">
        <v>10</v>
      </c>
      <c r="H35" s="50">
        <v>-26</v>
      </c>
    </row>
    <row r="36" spans="1:8">
      <c r="A36" s="49">
        <v>44162</v>
      </c>
      <c r="B36" s="50">
        <v>48</v>
      </c>
      <c r="C36" s="50">
        <v>20201127</v>
      </c>
      <c r="D36" s="50">
        <v>1730</v>
      </c>
      <c r="E36" s="50">
        <v>1730</v>
      </c>
      <c r="F36" s="50">
        <v>12</v>
      </c>
      <c r="G36" s="50">
        <v>-382</v>
      </c>
      <c r="H36" s="50">
        <v>-370</v>
      </c>
    </row>
    <row r="37" spans="1:8">
      <c r="A37" s="49">
        <v>44163</v>
      </c>
      <c r="B37" s="50">
        <v>48</v>
      </c>
      <c r="C37" s="50">
        <v>20201128</v>
      </c>
      <c r="D37" s="50">
        <v>1730</v>
      </c>
      <c r="E37" s="50">
        <v>1730</v>
      </c>
      <c r="F37" s="50">
        <v>-194</v>
      </c>
      <c r="G37" s="50">
        <v>-72</v>
      </c>
      <c r="H37" s="50">
        <v>-266</v>
      </c>
    </row>
    <row r="38" spans="1:8">
      <c r="A38" s="49">
        <v>44164</v>
      </c>
      <c r="B38" s="50">
        <v>48</v>
      </c>
      <c r="C38" s="50">
        <v>20201129</v>
      </c>
      <c r="D38" s="50">
        <v>1730</v>
      </c>
      <c r="E38" s="50">
        <v>1730</v>
      </c>
      <c r="F38" s="50">
        <v>-406</v>
      </c>
      <c r="G38" s="50">
        <v>-466</v>
      </c>
      <c r="H38" s="50">
        <v>-872</v>
      </c>
    </row>
    <row r="39" spans="1:8">
      <c r="A39" s="49">
        <v>44165</v>
      </c>
      <c r="B39" s="50">
        <v>49</v>
      </c>
      <c r="C39" s="50">
        <v>20201130</v>
      </c>
      <c r="D39" s="50">
        <v>1730</v>
      </c>
      <c r="E39" s="50">
        <v>1730</v>
      </c>
      <c r="F39" s="50">
        <v>-402</v>
      </c>
      <c r="G39" s="50">
        <v>-376</v>
      </c>
      <c r="H39" s="50">
        <v>-778</v>
      </c>
    </row>
    <row r="40" spans="1:8">
      <c r="A40" s="49">
        <v>44166</v>
      </c>
      <c r="B40" s="50">
        <v>49</v>
      </c>
      <c r="C40" s="50">
        <v>20201201</v>
      </c>
      <c r="D40" s="50">
        <v>1730</v>
      </c>
      <c r="E40" s="50">
        <v>1730</v>
      </c>
      <c r="F40" s="50">
        <v>-334</v>
      </c>
      <c r="G40" s="50">
        <v>-426</v>
      </c>
      <c r="H40" s="50">
        <v>-760</v>
      </c>
    </row>
    <row r="41" spans="1:8">
      <c r="A41" s="49">
        <v>44167</v>
      </c>
      <c r="B41" s="50">
        <v>49</v>
      </c>
      <c r="C41" s="50">
        <v>20201202</v>
      </c>
      <c r="D41" s="50">
        <v>1730</v>
      </c>
      <c r="E41" s="50">
        <v>1730</v>
      </c>
      <c r="F41" s="50">
        <v>308</v>
      </c>
      <c r="G41" s="50">
        <v>504</v>
      </c>
      <c r="H41" s="50">
        <v>812</v>
      </c>
    </row>
    <row r="42" spans="1:8">
      <c r="A42" s="49">
        <v>44168</v>
      </c>
      <c r="B42" s="50">
        <v>49</v>
      </c>
      <c r="C42" s="50">
        <v>20201203</v>
      </c>
      <c r="D42" s="50">
        <v>1730</v>
      </c>
      <c r="E42" s="50">
        <v>1730</v>
      </c>
      <c r="F42" s="50">
        <v>-434</v>
      </c>
      <c r="G42" s="50">
        <v>-516</v>
      </c>
      <c r="H42" s="50">
        <v>-950</v>
      </c>
    </row>
    <row r="43" spans="1:8">
      <c r="A43" s="49">
        <v>44169</v>
      </c>
      <c r="B43" s="50">
        <v>49</v>
      </c>
      <c r="C43" s="50">
        <v>20201204</v>
      </c>
      <c r="D43" s="50">
        <v>1730</v>
      </c>
      <c r="E43" s="50">
        <v>1730</v>
      </c>
      <c r="F43" s="50">
        <v>268</v>
      </c>
      <c r="G43" s="50">
        <v>504</v>
      </c>
      <c r="H43" s="50">
        <v>772</v>
      </c>
    </row>
    <row r="44" spans="1:8">
      <c r="A44" s="49">
        <v>44170</v>
      </c>
      <c r="B44" s="50">
        <v>49</v>
      </c>
      <c r="C44" s="50">
        <v>20201205</v>
      </c>
      <c r="D44" s="50">
        <v>1800</v>
      </c>
      <c r="E44" s="50">
        <v>1800</v>
      </c>
      <c r="F44" s="50">
        <v>88</v>
      </c>
      <c r="G44" s="50">
        <v>74</v>
      </c>
      <c r="H44" s="50">
        <v>162</v>
      </c>
    </row>
    <row r="45" spans="1:8">
      <c r="A45" s="49">
        <v>44171</v>
      </c>
      <c r="B45" s="50">
        <v>49</v>
      </c>
      <c r="C45" s="50">
        <v>20201206</v>
      </c>
      <c r="D45" s="50">
        <v>1730</v>
      </c>
      <c r="E45" s="50">
        <v>1730</v>
      </c>
      <c r="F45" s="50">
        <v>-176</v>
      </c>
      <c r="G45" s="50">
        <v>0</v>
      </c>
      <c r="H45" s="50">
        <v>-176</v>
      </c>
    </row>
    <row r="46" spans="1:8">
      <c r="A46" s="49">
        <v>44172</v>
      </c>
      <c r="B46" s="50">
        <v>50</v>
      </c>
      <c r="C46" s="50">
        <v>20201207</v>
      </c>
      <c r="D46" s="50">
        <v>1730</v>
      </c>
      <c r="E46" s="50">
        <v>1730</v>
      </c>
      <c r="F46" s="50">
        <v>-438</v>
      </c>
      <c r="G46" s="50">
        <v>-480</v>
      </c>
      <c r="H46" s="50">
        <v>-918</v>
      </c>
    </row>
    <row r="47" spans="1:8">
      <c r="A47" s="49">
        <v>44173</v>
      </c>
      <c r="B47" s="50">
        <v>50</v>
      </c>
      <c r="C47" s="50">
        <v>20201208</v>
      </c>
      <c r="D47" s="50">
        <v>1730</v>
      </c>
      <c r="E47" s="50">
        <v>1730</v>
      </c>
      <c r="F47" s="50">
        <v>234</v>
      </c>
      <c r="G47" s="50">
        <v>434</v>
      </c>
      <c r="H47" s="50">
        <v>668</v>
      </c>
    </row>
    <row r="48" spans="1:8">
      <c r="A48" s="49">
        <v>44174</v>
      </c>
      <c r="B48" s="50">
        <v>50</v>
      </c>
      <c r="C48" s="50">
        <v>20201209</v>
      </c>
      <c r="D48" s="50">
        <v>1730</v>
      </c>
      <c r="E48" s="50">
        <v>1730</v>
      </c>
      <c r="F48" s="50">
        <v>170</v>
      </c>
      <c r="G48" s="50">
        <v>462</v>
      </c>
      <c r="H48" s="50">
        <v>632</v>
      </c>
    </row>
    <row r="49" spans="1:8">
      <c r="A49" s="49">
        <v>44175</v>
      </c>
      <c r="B49" s="50">
        <v>50</v>
      </c>
      <c r="C49" s="50">
        <v>20201210</v>
      </c>
      <c r="D49" s="50">
        <v>1730</v>
      </c>
      <c r="E49" s="50">
        <v>1730</v>
      </c>
      <c r="F49" s="50">
        <v>198</v>
      </c>
      <c r="G49" s="50">
        <v>420</v>
      </c>
      <c r="H49" s="50">
        <v>618</v>
      </c>
    </row>
    <row r="50" spans="1:8">
      <c r="A50" s="49">
        <v>44176</v>
      </c>
      <c r="B50" s="50">
        <v>50</v>
      </c>
      <c r="C50" s="50">
        <v>20201211</v>
      </c>
      <c r="D50" s="50">
        <v>1730</v>
      </c>
      <c r="E50" s="50">
        <v>1730</v>
      </c>
      <c r="F50" s="50">
        <v>142</v>
      </c>
      <c r="G50" s="50">
        <v>368</v>
      </c>
      <c r="H50" s="50">
        <v>510</v>
      </c>
    </row>
    <row r="51" spans="1:8">
      <c r="A51" s="49">
        <v>44177</v>
      </c>
      <c r="B51" s="50">
        <v>50</v>
      </c>
      <c r="C51" s="50">
        <v>20201212</v>
      </c>
      <c r="D51" s="50">
        <v>1800</v>
      </c>
      <c r="E51" s="50">
        <v>1800</v>
      </c>
      <c r="F51" s="50">
        <v>-456</v>
      </c>
      <c r="G51" s="50">
        <v>-536</v>
      </c>
      <c r="H51" s="50">
        <v>-992</v>
      </c>
    </row>
    <row r="52" spans="1:8">
      <c r="A52" s="49">
        <v>44178</v>
      </c>
      <c r="B52" s="50">
        <v>50</v>
      </c>
      <c r="C52" s="50">
        <v>20201213</v>
      </c>
      <c r="D52" s="50">
        <v>1730</v>
      </c>
      <c r="E52" s="50">
        <v>1730</v>
      </c>
      <c r="F52" s="50">
        <v>284</v>
      </c>
      <c r="G52" s="50">
        <v>504</v>
      </c>
      <c r="H52" s="50">
        <v>788</v>
      </c>
    </row>
    <row r="53" spans="1:8">
      <c r="A53" s="49">
        <v>44179</v>
      </c>
      <c r="B53" s="50">
        <v>51</v>
      </c>
      <c r="C53" s="50">
        <v>20201214</v>
      </c>
      <c r="D53" s="50">
        <v>1730</v>
      </c>
      <c r="E53" s="50">
        <v>1730</v>
      </c>
      <c r="F53" s="50">
        <v>78</v>
      </c>
      <c r="G53" s="50">
        <v>0</v>
      </c>
      <c r="H53" s="50">
        <v>78</v>
      </c>
    </row>
    <row r="54" spans="1:8">
      <c r="A54" s="49">
        <v>44180</v>
      </c>
      <c r="B54" s="50">
        <v>51</v>
      </c>
      <c r="C54" s="50">
        <v>20201215</v>
      </c>
      <c r="D54" s="50">
        <v>1800</v>
      </c>
      <c r="E54" s="50">
        <v>1800</v>
      </c>
      <c r="F54" s="50">
        <v>-212</v>
      </c>
      <c r="G54" s="50">
        <v>100</v>
      </c>
      <c r="H54" s="50">
        <v>-112</v>
      </c>
    </row>
    <row r="55" spans="1:8">
      <c r="A55" s="49">
        <v>44181</v>
      </c>
      <c r="B55" s="50">
        <v>51</v>
      </c>
      <c r="C55" s="50">
        <v>20201216</v>
      </c>
      <c r="D55" s="50">
        <v>1730</v>
      </c>
      <c r="E55" s="50">
        <v>1730</v>
      </c>
      <c r="F55" s="50">
        <v>-384</v>
      </c>
      <c r="G55" s="50">
        <v>-162</v>
      </c>
      <c r="H55" s="50">
        <v>-546</v>
      </c>
    </row>
    <row r="56" spans="1:8">
      <c r="A56" s="49">
        <v>44182</v>
      </c>
      <c r="B56" s="50">
        <v>51</v>
      </c>
      <c r="C56" s="50">
        <v>20201217</v>
      </c>
      <c r="D56" s="50">
        <v>1730</v>
      </c>
      <c r="E56" s="50">
        <v>1730</v>
      </c>
      <c r="F56" s="50">
        <v>208</v>
      </c>
      <c r="G56" s="50">
        <v>146</v>
      </c>
      <c r="H56" s="50">
        <v>354</v>
      </c>
    </row>
    <row r="57" spans="1:8">
      <c r="A57" s="49">
        <v>44183</v>
      </c>
      <c r="B57" s="50">
        <v>51</v>
      </c>
      <c r="C57" s="50">
        <v>20201218</v>
      </c>
      <c r="D57" s="50">
        <v>1730</v>
      </c>
      <c r="E57" s="50">
        <v>1730</v>
      </c>
      <c r="F57" s="50">
        <v>-392</v>
      </c>
      <c r="G57" s="50">
        <v>-38</v>
      </c>
      <c r="H57" s="50">
        <v>-430</v>
      </c>
    </row>
    <row r="58" spans="1:8">
      <c r="A58" s="49">
        <v>44184</v>
      </c>
      <c r="B58" s="50">
        <v>51</v>
      </c>
      <c r="C58" s="50">
        <v>20201219</v>
      </c>
      <c r="D58" s="50">
        <v>1730</v>
      </c>
      <c r="E58" s="50">
        <v>1730</v>
      </c>
      <c r="F58" s="50">
        <v>270</v>
      </c>
      <c r="G58" s="50">
        <v>0</v>
      </c>
      <c r="H58" s="50">
        <v>270</v>
      </c>
    </row>
    <row r="59" spans="1:8">
      <c r="A59" s="49">
        <v>44185</v>
      </c>
      <c r="B59" s="50">
        <v>51</v>
      </c>
      <c r="C59" s="50">
        <v>20201220</v>
      </c>
      <c r="D59" s="50">
        <v>1730</v>
      </c>
      <c r="E59" s="50">
        <v>1730</v>
      </c>
      <c r="F59" s="50">
        <v>250</v>
      </c>
      <c r="G59" s="50">
        <v>152</v>
      </c>
      <c r="H59" s="50">
        <v>402</v>
      </c>
    </row>
    <row r="60" spans="1:8">
      <c r="A60" s="49">
        <v>44186</v>
      </c>
      <c r="B60" s="50">
        <v>52</v>
      </c>
      <c r="C60" s="50">
        <v>20201221</v>
      </c>
      <c r="D60" s="50">
        <v>1800</v>
      </c>
      <c r="E60" s="50">
        <v>1800</v>
      </c>
      <c r="F60" s="50">
        <v>-456</v>
      </c>
      <c r="G60" s="50">
        <v>-536</v>
      </c>
      <c r="H60" s="50">
        <v>-992</v>
      </c>
    </row>
    <row r="61" spans="1:8">
      <c r="A61" s="49">
        <v>44187</v>
      </c>
      <c r="B61" s="50">
        <v>52</v>
      </c>
      <c r="C61" s="50">
        <v>20201222</v>
      </c>
      <c r="D61" s="50">
        <v>1730</v>
      </c>
      <c r="E61" s="50">
        <v>1730</v>
      </c>
      <c r="F61" s="50">
        <v>-182</v>
      </c>
      <c r="G61" s="50">
        <v>-402</v>
      </c>
      <c r="H61" s="50">
        <v>-584</v>
      </c>
    </row>
    <row r="62" spans="1:8">
      <c r="A62" s="49">
        <v>44188</v>
      </c>
      <c r="B62" s="50">
        <v>52</v>
      </c>
      <c r="C62" s="50">
        <v>20201223</v>
      </c>
      <c r="D62" s="50">
        <v>1730</v>
      </c>
      <c r="E62" s="50">
        <v>1730</v>
      </c>
      <c r="F62" s="50">
        <v>362</v>
      </c>
      <c r="G62" s="50">
        <v>384</v>
      </c>
      <c r="H62" s="50">
        <v>746</v>
      </c>
    </row>
    <row r="63" spans="1:8">
      <c r="A63" s="49">
        <v>44189</v>
      </c>
      <c r="B63" s="50">
        <v>52</v>
      </c>
      <c r="C63" s="50">
        <v>20201224</v>
      </c>
      <c r="D63" s="50">
        <v>1730</v>
      </c>
      <c r="E63" s="50">
        <v>1730</v>
      </c>
      <c r="F63" s="50">
        <v>-358</v>
      </c>
      <c r="G63" s="50">
        <v>-532</v>
      </c>
      <c r="H63" s="50">
        <v>-890</v>
      </c>
    </row>
    <row r="64" spans="1:8">
      <c r="A64" s="49">
        <v>44190</v>
      </c>
      <c r="B64" s="50">
        <v>52</v>
      </c>
      <c r="C64" s="50">
        <v>20201225</v>
      </c>
      <c r="D64" s="50">
        <v>1330</v>
      </c>
      <c r="E64" s="50">
        <v>1330</v>
      </c>
      <c r="F64" s="50">
        <v>-338</v>
      </c>
      <c r="G64" s="50">
        <v>0</v>
      </c>
      <c r="H64" s="50">
        <v>-338</v>
      </c>
    </row>
    <row r="65" spans="1:8">
      <c r="A65" s="49">
        <v>44191</v>
      </c>
      <c r="B65" s="50">
        <v>52</v>
      </c>
      <c r="C65" s="50">
        <v>20201226</v>
      </c>
      <c r="D65" s="50">
        <v>1730</v>
      </c>
      <c r="E65" s="50">
        <v>1730</v>
      </c>
      <c r="F65" s="50">
        <v>162</v>
      </c>
      <c r="G65" s="50">
        <v>96</v>
      </c>
      <c r="H65" s="50">
        <v>258</v>
      </c>
    </row>
    <row r="66" spans="1:8">
      <c r="A66" s="49">
        <v>44192</v>
      </c>
      <c r="B66" s="50">
        <v>52</v>
      </c>
      <c r="C66" s="50">
        <v>20201227</v>
      </c>
      <c r="D66" s="50">
        <v>1730</v>
      </c>
      <c r="E66" s="50">
        <v>1730</v>
      </c>
      <c r="F66" s="50">
        <v>78</v>
      </c>
      <c r="G66" s="50">
        <v>22</v>
      </c>
      <c r="H66" s="50">
        <v>100</v>
      </c>
    </row>
    <row r="67" spans="1:8">
      <c r="A67" s="49">
        <v>44193</v>
      </c>
      <c r="B67" s="50">
        <v>53</v>
      </c>
      <c r="C67" s="50">
        <v>20201228</v>
      </c>
      <c r="D67" s="50">
        <v>1800</v>
      </c>
      <c r="E67" s="50">
        <v>1800</v>
      </c>
      <c r="F67" s="50">
        <v>280</v>
      </c>
      <c r="G67" s="50">
        <v>504</v>
      </c>
      <c r="H67" s="50">
        <v>784</v>
      </c>
    </row>
    <row r="68" spans="1:8">
      <c r="A68" s="49">
        <v>44194</v>
      </c>
      <c r="B68" s="50">
        <v>53</v>
      </c>
      <c r="C68" s="50">
        <v>20201229</v>
      </c>
      <c r="D68" s="50">
        <v>1730</v>
      </c>
      <c r="E68" s="50">
        <v>1730</v>
      </c>
      <c r="F68" s="50">
        <v>354</v>
      </c>
      <c r="G68" s="50">
        <v>286</v>
      </c>
      <c r="H68" s="50">
        <v>640</v>
      </c>
    </row>
    <row r="69" spans="1:8">
      <c r="A69" s="49">
        <v>44195</v>
      </c>
      <c r="B69" s="50">
        <v>53</v>
      </c>
      <c r="C69" s="50">
        <v>20201230</v>
      </c>
      <c r="D69" s="50">
        <v>1730</v>
      </c>
      <c r="E69" s="50">
        <v>1730</v>
      </c>
      <c r="F69" s="50">
        <v>-230</v>
      </c>
      <c r="G69" s="50">
        <v>0</v>
      </c>
      <c r="H69" s="50">
        <v>-230</v>
      </c>
    </row>
    <row r="70" spans="1:8">
      <c r="A70" s="49">
        <v>44196</v>
      </c>
      <c r="B70" s="50">
        <v>53</v>
      </c>
      <c r="C70" s="50">
        <v>20201231</v>
      </c>
      <c r="D70" s="50">
        <v>1730</v>
      </c>
      <c r="E70" s="50">
        <v>1730</v>
      </c>
      <c r="F70" s="50">
        <v>400</v>
      </c>
      <c r="G70" s="50">
        <v>504</v>
      </c>
      <c r="H70" s="50">
        <v>904</v>
      </c>
    </row>
    <row r="71" spans="1:8">
      <c r="A71" s="49">
        <v>44197</v>
      </c>
      <c r="B71" s="50">
        <v>53</v>
      </c>
      <c r="C71" s="50">
        <v>20210101</v>
      </c>
      <c r="D71" s="50">
        <v>1730</v>
      </c>
      <c r="E71" s="50">
        <v>1730</v>
      </c>
      <c r="F71" s="50">
        <v>182</v>
      </c>
      <c r="G71" s="50">
        <v>0</v>
      </c>
      <c r="H71" s="50">
        <v>182</v>
      </c>
    </row>
    <row r="72" spans="1:8">
      <c r="A72" s="49">
        <v>44198</v>
      </c>
      <c r="B72" s="50">
        <v>53</v>
      </c>
      <c r="C72" s="50">
        <v>20210102</v>
      </c>
      <c r="D72" s="50">
        <v>1800</v>
      </c>
      <c r="E72" s="50">
        <v>1800</v>
      </c>
      <c r="F72" s="50">
        <v>-198</v>
      </c>
      <c r="G72" s="50">
        <v>0</v>
      </c>
      <c r="H72" s="50">
        <v>-198</v>
      </c>
    </row>
    <row r="73" spans="1:8">
      <c r="A73" s="49">
        <v>44199</v>
      </c>
      <c r="B73" s="50">
        <v>53</v>
      </c>
      <c r="C73" s="50">
        <v>20210103</v>
      </c>
      <c r="D73" s="50">
        <v>1730</v>
      </c>
      <c r="E73" s="50">
        <v>1730</v>
      </c>
      <c r="F73" s="50">
        <v>-50</v>
      </c>
      <c r="G73" s="50">
        <v>0</v>
      </c>
      <c r="H73" s="50">
        <v>-50</v>
      </c>
    </row>
    <row r="74" spans="1:8">
      <c r="A74" s="49">
        <v>44200</v>
      </c>
      <c r="B74" s="50">
        <v>1</v>
      </c>
      <c r="C74" s="50">
        <v>20210104</v>
      </c>
      <c r="D74" s="50">
        <v>1730</v>
      </c>
      <c r="E74" s="50">
        <v>1730</v>
      </c>
      <c r="F74" s="50">
        <v>-394</v>
      </c>
      <c r="G74" s="50">
        <v>0</v>
      </c>
      <c r="H74" s="50">
        <v>-394</v>
      </c>
    </row>
    <row r="75" spans="1:8">
      <c r="A75" s="49">
        <v>44201</v>
      </c>
      <c r="B75" s="50">
        <v>1</v>
      </c>
      <c r="C75" s="50">
        <v>20210105</v>
      </c>
      <c r="D75" s="50">
        <v>1730</v>
      </c>
      <c r="E75" s="50">
        <v>1730</v>
      </c>
      <c r="F75" s="50">
        <v>-456</v>
      </c>
      <c r="G75" s="50">
        <v>-330</v>
      </c>
      <c r="H75" s="50">
        <v>-786</v>
      </c>
    </row>
    <row r="76" spans="1:8">
      <c r="A76" s="49">
        <v>44202</v>
      </c>
      <c r="B76" s="50">
        <v>1</v>
      </c>
      <c r="C76" s="50">
        <v>20210106</v>
      </c>
      <c r="D76" s="50">
        <v>1800</v>
      </c>
      <c r="E76" s="50">
        <v>1800</v>
      </c>
      <c r="F76" s="50">
        <v>48</v>
      </c>
      <c r="G76" s="50">
        <v>0</v>
      </c>
      <c r="H76" s="50">
        <v>48</v>
      </c>
    </row>
    <row r="77" spans="1:8">
      <c r="A77" s="49">
        <v>44203</v>
      </c>
      <c r="B77" s="50">
        <v>1</v>
      </c>
      <c r="C77" s="50">
        <v>20210107</v>
      </c>
      <c r="D77" s="50">
        <v>1730</v>
      </c>
      <c r="E77" s="50">
        <v>1730</v>
      </c>
      <c r="F77" s="50">
        <v>88</v>
      </c>
      <c r="G77" s="50">
        <v>94</v>
      </c>
      <c r="H77" s="50">
        <v>182</v>
      </c>
    </row>
    <row r="78" spans="1:8">
      <c r="A78" s="49">
        <v>44204</v>
      </c>
      <c r="B78" s="50">
        <v>1</v>
      </c>
      <c r="C78" s="50">
        <v>20210108</v>
      </c>
      <c r="D78" s="50">
        <v>1730</v>
      </c>
      <c r="E78" s="50">
        <v>1730</v>
      </c>
      <c r="F78" s="50">
        <v>202</v>
      </c>
      <c r="G78" s="50">
        <v>386</v>
      </c>
      <c r="H78" s="50">
        <v>588</v>
      </c>
    </row>
    <row r="79" spans="1:8">
      <c r="A79" s="49">
        <v>44205</v>
      </c>
      <c r="B79" s="50">
        <v>1</v>
      </c>
      <c r="C79" s="50">
        <v>20210109</v>
      </c>
      <c r="D79" s="50">
        <v>1800</v>
      </c>
      <c r="E79" s="50">
        <v>1800</v>
      </c>
      <c r="F79" s="50">
        <v>-348</v>
      </c>
      <c r="G79" s="50">
        <v>-46</v>
      </c>
      <c r="H79" s="50">
        <v>-394</v>
      </c>
    </row>
    <row r="80" spans="1:8">
      <c r="A80" s="49">
        <v>44206</v>
      </c>
      <c r="B80" s="50">
        <v>1</v>
      </c>
      <c r="C80" s="50">
        <v>20210110</v>
      </c>
      <c r="D80" s="50">
        <v>1730</v>
      </c>
      <c r="E80" s="50">
        <v>1730</v>
      </c>
      <c r="F80" s="50">
        <v>246</v>
      </c>
      <c r="G80" s="50">
        <v>8</v>
      </c>
      <c r="H80" s="50">
        <v>254</v>
      </c>
    </row>
    <row r="81" spans="1:8">
      <c r="A81" s="49">
        <v>44207</v>
      </c>
      <c r="B81" s="50">
        <v>2</v>
      </c>
      <c r="C81" s="50">
        <v>20210111</v>
      </c>
      <c r="D81" s="50">
        <v>1800</v>
      </c>
      <c r="E81" s="50">
        <v>1800</v>
      </c>
      <c r="F81" s="50">
        <v>304</v>
      </c>
      <c r="G81" s="50">
        <v>0</v>
      </c>
      <c r="H81" s="50">
        <v>304</v>
      </c>
    </row>
    <row r="82" spans="1:8">
      <c r="A82" s="49">
        <v>44208</v>
      </c>
      <c r="B82" s="50">
        <v>2</v>
      </c>
      <c r="C82" s="50">
        <v>20210112</v>
      </c>
      <c r="D82" s="50">
        <v>1800</v>
      </c>
      <c r="E82" s="50">
        <v>1800</v>
      </c>
      <c r="F82" s="50">
        <v>150</v>
      </c>
      <c r="G82" s="50">
        <v>484</v>
      </c>
      <c r="H82" s="50">
        <v>634</v>
      </c>
    </row>
    <row r="83" spans="1:8">
      <c r="A83" s="49">
        <v>44209</v>
      </c>
      <c r="B83" s="50">
        <v>2</v>
      </c>
      <c r="C83" s="50">
        <v>20210113</v>
      </c>
      <c r="D83" s="50">
        <v>1730</v>
      </c>
      <c r="E83" s="50">
        <v>1730</v>
      </c>
      <c r="F83" s="50">
        <v>402</v>
      </c>
      <c r="G83" s="50">
        <v>504</v>
      </c>
      <c r="H83" s="50">
        <v>906</v>
      </c>
    </row>
    <row r="84" spans="1:8">
      <c r="A84" s="49">
        <v>44210</v>
      </c>
      <c r="B84" s="50">
        <v>2</v>
      </c>
      <c r="C84" s="50">
        <v>20210114</v>
      </c>
      <c r="D84" s="50">
        <v>1800</v>
      </c>
      <c r="E84" s="50">
        <v>1800</v>
      </c>
      <c r="F84" s="50">
        <v>118</v>
      </c>
      <c r="G84" s="50">
        <v>486</v>
      </c>
      <c r="H84" s="50">
        <v>604</v>
      </c>
    </row>
    <row r="85" spans="1:8">
      <c r="A85" s="49">
        <v>44211</v>
      </c>
      <c r="B85" s="50">
        <v>2</v>
      </c>
      <c r="C85" s="50">
        <v>20210115</v>
      </c>
      <c r="D85" s="50">
        <v>1800</v>
      </c>
      <c r="E85" s="50">
        <v>1800</v>
      </c>
      <c r="F85" s="50">
        <v>324</v>
      </c>
      <c r="G85" s="50">
        <v>504</v>
      </c>
      <c r="H85" s="50">
        <v>828</v>
      </c>
    </row>
    <row r="86" spans="1:8">
      <c r="A86" s="49">
        <v>44212</v>
      </c>
      <c r="B86" s="50">
        <v>2</v>
      </c>
      <c r="C86" s="50">
        <v>20210116</v>
      </c>
      <c r="D86" s="50">
        <v>1800</v>
      </c>
      <c r="E86" s="50">
        <v>1800</v>
      </c>
      <c r="F86" s="50">
        <v>236</v>
      </c>
      <c r="G86" s="50">
        <v>50</v>
      </c>
      <c r="H86" s="50">
        <v>286</v>
      </c>
    </row>
    <row r="87" spans="1:8">
      <c r="A87" s="49">
        <v>44213</v>
      </c>
      <c r="B87" s="50">
        <v>2</v>
      </c>
      <c r="C87" s="50">
        <v>20210117</v>
      </c>
      <c r="D87" s="50">
        <v>1730</v>
      </c>
      <c r="E87" s="50">
        <v>1730</v>
      </c>
      <c r="F87" s="50">
        <v>172</v>
      </c>
      <c r="G87" s="50">
        <v>10</v>
      </c>
      <c r="H87" s="50">
        <v>182</v>
      </c>
    </row>
    <row r="88" spans="1:8">
      <c r="A88" s="49">
        <v>44214</v>
      </c>
      <c r="B88" s="50">
        <v>3</v>
      </c>
      <c r="C88" s="50">
        <v>20210118</v>
      </c>
      <c r="D88" s="50">
        <v>1730</v>
      </c>
      <c r="E88" s="50">
        <v>1730</v>
      </c>
      <c r="F88" s="50">
        <v>-434</v>
      </c>
      <c r="G88" s="50">
        <v>-224</v>
      </c>
      <c r="H88" s="50">
        <v>-658</v>
      </c>
    </row>
    <row r="89" spans="1:8">
      <c r="A89" s="49">
        <v>44215</v>
      </c>
      <c r="B89" s="50">
        <v>3</v>
      </c>
      <c r="C89" s="50">
        <v>20210119</v>
      </c>
      <c r="D89" s="50">
        <v>1730</v>
      </c>
      <c r="E89" s="50">
        <v>1730</v>
      </c>
      <c r="F89" s="50">
        <v>32</v>
      </c>
      <c r="G89" s="50">
        <v>0</v>
      </c>
      <c r="H89" s="50">
        <v>32</v>
      </c>
    </row>
    <row r="90" spans="1:8">
      <c r="A90" s="49">
        <v>44216</v>
      </c>
      <c r="B90" s="50">
        <v>3</v>
      </c>
      <c r="C90" s="50">
        <v>20210120</v>
      </c>
      <c r="D90" s="50">
        <v>1800</v>
      </c>
      <c r="E90" s="50">
        <v>1800</v>
      </c>
      <c r="F90" s="50">
        <v>-456</v>
      </c>
      <c r="G90" s="50">
        <v>-536</v>
      </c>
      <c r="H90" s="50">
        <v>-992</v>
      </c>
    </row>
    <row r="91" spans="1:8">
      <c r="A91" s="49">
        <v>44217</v>
      </c>
      <c r="B91" s="50">
        <v>3</v>
      </c>
      <c r="C91" s="50">
        <v>20210121</v>
      </c>
      <c r="D91" s="50">
        <v>1800</v>
      </c>
      <c r="E91" s="50">
        <v>1800</v>
      </c>
      <c r="F91" s="50">
        <v>-454</v>
      </c>
      <c r="G91" s="50">
        <v>-536</v>
      </c>
      <c r="H91" s="50">
        <v>-990</v>
      </c>
    </row>
    <row r="92" spans="1:8">
      <c r="A92" s="49">
        <v>44218</v>
      </c>
      <c r="B92" s="50">
        <v>3</v>
      </c>
      <c r="C92" s="50">
        <v>20210122</v>
      </c>
      <c r="D92" s="50">
        <v>1800</v>
      </c>
      <c r="E92" s="50">
        <v>1800</v>
      </c>
      <c r="F92" s="50">
        <v>-426</v>
      </c>
      <c r="G92" s="50">
        <v>-482</v>
      </c>
      <c r="H92" s="50">
        <v>-908</v>
      </c>
    </row>
    <row r="93" spans="1:8">
      <c r="A93" s="49">
        <v>44219</v>
      </c>
      <c r="B93" s="50">
        <v>3</v>
      </c>
      <c r="C93" s="50">
        <v>20210123</v>
      </c>
      <c r="D93" s="50">
        <v>1800</v>
      </c>
      <c r="E93" s="50">
        <v>1800</v>
      </c>
      <c r="F93" s="50">
        <v>-454</v>
      </c>
      <c r="G93" s="50">
        <v>-372</v>
      </c>
      <c r="H93" s="50">
        <v>-826</v>
      </c>
    </row>
    <row r="94" spans="1:8">
      <c r="A94" s="49">
        <v>44220</v>
      </c>
      <c r="B94" s="50">
        <v>3</v>
      </c>
      <c r="C94" s="50">
        <v>20210124</v>
      </c>
      <c r="D94" s="50">
        <v>1730</v>
      </c>
      <c r="E94" s="50">
        <v>1730</v>
      </c>
      <c r="F94" s="50">
        <v>46</v>
      </c>
      <c r="G94" s="50">
        <v>-224</v>
      </c>
      <c r="H94" s="50">
        <v>-178</v>
      </c>
    </row>
    <row r="95" spans="1:8">
      <c r="A95" s="49">
        <v>44221</v>
      </c>
      <c r="B95" s="50">
        <v>4</v>
      </c>
      <c r="C95" s="50">
        <v>20210125</v>
      </c>
      <c r="D95" s="50">
        <v>1800</v>
      </c>
      <c r="E95" s="50">
        <v>1800</v>
      </c>
      <c r="F95" s="50">
        <v>-456</v>
      </c>
      <c r="G95" s="50">
        <v>-216</v>
      </c>
      <c r="H95" s="50">
        <v>-672</v>
      </c>
    </row>
    <row r="96" spans="1:8">
      <c r="A96" s="49">
        <v>44222</v>
      </c>
      <c r="B96" s="50">
        <v>4</v>
      </c>
      <c r="C96" s="50">
        <v>20210126</v>
      </c>
      <c r="D96" s="50">
        <v>1730</v>
      </c>
      <c r="E96" s="50">
        <v>1730</v>
      </c>
      <c r="F96" s="50">
        <v>-174</v>
      </c>
      <c r="G96" s="50">
        <v>0</v>
      </c>
      <c r="H96" s="50">
        <v>-174</v>
      </c>
    </row>
    <row r="97" spans="1:8">
      <c r="A97" s="49">
        <v>44223</v>
      </c>
      <c r="B97" s="50">
        <v>4</v>
      </c>
      <c r="C97" s="50">
        <v>20210127</v>
      </c>
      <c r="D97" s="50">
        <v>1730</v>
      </c>
      <c r="E97" s="50">
        <v>1730</v>
      </c>
      <c r="F97" s="50">
        <v>-44</v>
      </c>
      <c r="G97" s="50">
        <v>0</v>
      </c>
      <c r="H97" s="50">
        <v>-44</v>
      </c>
    </row>
    <row r="98" spans="1:8">
      <c r="A98" s="49">
        <v>44224</v>
      </c>
      <c r="B98" s="50">
        <v>4</v>
      </c>
      <c r="C98" s="50">
        <v>20210128</v>
      </c>
      <c r="D98" s="50">
        <v>1800</v>
      </c>
      <c r="E98" s="50">
        <v>1800</v>
      </c>
      <c r="F98" s="50">
        <v>252</v>
      </c>
      <c r="G98" s="50">
        <v>352</v>
      </c>
      <c r="H98" s="50">
        <v>604</v>
      </c>
    </row>
    <row r="99" spans="1:8">
      <c r="A99" s="49">
        <v>44225</v>
      </c>
      <c r="B99" s="50">
        <v>4</v>
      </c>
      <c r="C99" s="50">
        <v>20210129</v>
      </c>
      <c r="D99" s="50">
        <v>1800</v>
      </c>
      <c r="E99" s="50">
        <v>1800</v>
      </c>
      <c r="F99" s="50">
        <v>-246</v>
      </c>
      <c r="G99" s="50">
        <v>-160</v>
      </c>
      <c r="H99" s="50">
        <v>-406</v>
      </c>
    </row>
    <row r="100" spans="1:8">
      <c r="A100" s="49">
        <v>44226</v>
      </c>
      <c r="B100" s="50">
        <v>4</v>
      </c>
      <c r="C100" s="50">
        <v>20210130</v>
      </c>
      <c r="D100" s="50">
        <v>1800</v>
      </c>
      <c r="E100" s="50">
        <v>1800</v>
      </c>
      <c r="F100" s="50">
        <v>402</v>
      </c>
      <c r="G100" s="50">
        <v>240</v>
      </c>
      <c r="H100" s="50">
        <v>642</v>
      </c>
    </row>
    <row r="101" spans="1:8">
      <c r="A101" s="49">
        <v>44227</v>
      </c>
      <c r="B101" s="50">
        <v>4</v>
      </c>
      <c r="C101" s="50">
        <v>20210131</v>
      </c>
      <c r="D101" s="50">
        <v>1800</v>
      </c>
      <c r="E101" s="50">
        <v>1800</v>
      </c>
      <c r="F101" s="50">
        <v>258</v>
      </c>
      <c r="G101" s="50">
        <v>0</v>
      </c>
      <c r="H101" s="50">
        <v>258</v>
      </c>
    </row>
    <row r="102" spans="1:8">
      <c r="A102" s="49">
        <v>44228</v>
      </c>
      <c r="B102" s="50">
        <v>5</v>
      </c>
      <c r="C102" s="50">
        <v>20210201</v>
      </c>
      <c r="D102" s="50">
        <v>1800</v>
      </c>
      <c r="E102" s="50">
        <v>1800</v>
      </c>
      <c r="F102" s="50">
        <v>372</v>
      </c>
      <c r="G102" s="50">
        <v>204</v>
      </c>
      <c r="H102" s="50">
        <v>576</v>
      </c>
    </row>
    <row r="103" spans="1:8">
      <c r="A103" s="49">
        <v>44229</v>
      </c>
      <c r="B103" s="50">
        <v>5</v>
      </c>
      <c r="C103" s="50">
        <v>20210202</v>
      </c>
      <c r="D103" s="50">
        <v>1800</v>
      </c>
      <c r="E103" s="50">
        <v>1800</v>
      </c>
      <c r="F103" s="50">
        <v>252</v>
      </c>
      <c r="G103" s="50">
        <v>126</v>
      </c>
      <c r="H103" s="50">
        <v>378</v>
      </c>
    </row>
    <row r="104" spans="1:8">
      <c r="A104" s="49">
        <v>44230</v>
      </c>
      <c r="B104" s="50">
        <v>5</v>
      </c>
      <c r="C104" s="50">
        <v>20210203</v>
      </c>
      <c r="D104" s="50">
        <v>1800</v>
      </c>
      <c r="E104" s="50">
        <v>1800</v>
      </c>
      <c r="F104" s="50">
        <v>252</v>
      </c>
      <c r="G104" s="50">
        <v>382</v>
      </c>
      <c r="H104" s="50">
        <v>634</v>
      </c>
    </row>
    <row r="105" spans="1:8">
      <c r="A105" s="49">
        <v>44231</v>
      </c>
      <c r="B105" s="50">
        <v>5</v>
      </c>
      <c r="C105" s="50">
        <v>20210204</v>
      </c>
      <c r="D105" s="50">
        <v>1800</v>
      </c>
      <c r="E105" s="50">
        <v>1800</v>
      </c>
      <c r="F105" s="50">
        <v>-454</v>
      </c>
      <c r="G105" s="50">
        <v>-536</v>
      </c>
      <c r="H105" s="50">
        <v>-990</v>
      </c>
    </row>
    <row r="106" spans="1:8">
      <c r="A106" s="49">
        <v>44232</v>
      </c>
      <c r="B106" s="50">
        <v>5</v>
      </c>
      <c r="C106" s="50">
        <v>20210205</v>
      </c>
      <c r="D106" s="50">
        <v>1800</v>
      </c>
      <c r="E106" s="50">
        <v>1800</v>
      </c>
      <c r="F106" s="50">
        <v>-20</v>
      </c>
      <c r="G106" s="50">
        <v>-536</v>
      </c>
      <c r="H106" s="50">
        <v>-556</v>
      </c>
    </row>
    <row r="107" spans="1:8">
      <c r="A107" s="49">
        <v>44233</v>
      </c>
      <c r="B107" s="50">
        <v>5</v>
      </c>
      <c r="C107" s="50">
        <v>20210206</v>
      </c>
      <c r="D107" s="50">
        <v>1800</v>
      </c>
      <c r="E107" s="50">
        <v>1800</v>
      </c>
      <c r="F107" s="50">
        <v>-456</v>
      </c>
      <c r="G107" s="50">
        <v>-2</v>
      </c>
      <c r="H107" s="50">
        <v>-458</v>
      </c>
    </row>
    <row r="108" spans="1:8">
      <c r="A108" s="49">
        <v>44234</v>
      </c>
      <c r="B108" s="50">
        <v>5</v>
      </c>
      <c r="C108" s="50">
        <v>20210207</v>
      </c>
      <c r="D108" s="50">
        <v>1800</v>
      </c>
      <c r="E108" s="50">
        <v>1800</v>
      </c>
      <c r="F108" s="50">
        <v>378</v>
      </c>
      <c r="G108" s="50">
        <v>504</v>
      </c>
      <c r="H108" s="50">
        <v>882</v>
      </c>
    </row>
    <row r="109" spans="1:8">
      <c r="A109" s="49">
        <v>44235</v>
      </c>
      <c r="B109" s="50">
        <v>6</v>
      </c>
      <c r="C109" s="50">
        <v>20210208</v>
      </c>
      <c r="D109" s="50">
        <v>1830</v>
      </c>
      <c r="E109" s="50">
        <v>1830</v>
      </c>
      <c r="F109" s="50">
        <v>334</v>
      </c>
      <c r="G109" s="50">
        <v>18</v>
      </c>
      <c r="H109" s="50">
        <v>352</v>
      </c>
    </row>
    <row r="110" spans="1:8">
      <c r="A110" s="49">
        <v>44236</v>
      </c>
      <c r="B110" s="50">
        <v>6</v>
      </c>
      <c r="C110" s="50">
        <v>20210209</v>
      </c>
      <c r="D110" s="50">
        <v>1800</v>
      </c>
      <c r="E110" s="50">
        <v>1800</v>
      </c>
      <c r="F110" s="50">
        <v>30</v>
      </c>
      <c r="G110" s="50">
        <v>0</v>
      </c>
      <c r="H110" s="50">
        <v>30</v>
      </c>
    </row>
    <row r="111" spans="1:8">
      <c r="A111" s="49">
        <v>44237</v>
      </c>
      <c r="B111" s="50">
        <v>6</v>
      </c>
      <c r="C111" s="50">
        <v>20210210</v>
      </c>
      <c r="D111" s="50">
        <v>1800</v>
      </c>
      <c r="E111" s="50">
        <v>1800</v>
      </c>
      <c r="F111" s="50">
        <v>384</v>
      </c>
      <c r="G111" s="50">
        <v>64</v>
      </c>
      <c r="H111" s="50">
        <v>448</v>
      </c>
    </row>
    <row r="112" spans="1:8">
      <c r="A112" s="49">
        <v>44238</v>
      </c>
      <c r="B112" s="50">
        <v>6</v>
      </c>
      <c r="C112" s="50">
        <v>20210211</v>
      </c>
      <c r="D112" s="50">
        <v>1830</v>
      </c>
      <c r="E112" s="50">
        <v>1830</v>
      </c>
      <c r="F112" s="50">
        <v>296</v>
      </c>
      <c r="G112" s="50">
        <v>504</v>
      </c>
      <c r="H112" s="50">
        <v>800</v>
      </c>
    </row>
    <row r="113" spans="1:8">
      <c r="A113" s="49">
        <v>44239</v>
      </c>
      <c r="B113" s="50">
        <v>6</v>
      </c>
      <c r="C113" s="50">
        <v>20210212</v>
      </c>
      <c r="D113" s="50">
        <v>1800</v>
      </c>
      <c r="E113" s="50">
        <v>1800</v>
      </c>
      <c r="F113" s="50">
        <v>252</v>
      </c>
      <c r="G113" s="50">
        <v>170</v>
      </c>
      <c r="H113" s="50">
        <v>422</v>
      </c>
    </row>
    <row r="114" spans="1:8">
      <c r="A114" s="49">
        <v>44240</v>
      </c>
      <c r="B114" s="50">
        <v>6</v>
      </c>
      <c r="C114" s="50">
        <v>20210213</v>
      </c>
      <c r="D114" s="50">
        <v>1800</v>
      </c>
      <c r="E114" s="50">
        <v>1800</v>
      </c>
      <c r="F114" s="50">
        <v>252</v>
      </c>
      <c r="G114" s="50">
        <v>376</v>
      </c>
      <c r="H114" s="50">
        <v>628</v>
      </c>
    </row>
    <row r="115" spans="1:8">
      <c r="A115" s="49">
        <v>44241</v>
      </c>
      <c r="B115" s="50">
        <v>6</v>
      </c>
      <c r="C115" s="50">
        <v>20210214</v>
      </c>
      <c r="D115" s="50">
        <v>1800</v>
      </c>
      <c r="E115" s="50">
        <v>1800</v>
      </c>
      <c r="F115" s="50">
        <v>242</v>
      </c>
      <c r="G115" s="50">
        <v>222</v>
      </c>
      <c r="H115" s="50">
        <v>464</v>
      </c>
    </row>
    <row r="116" spans="1:8">
      <c r="A116" s="49">
        <v>44242</v>
      </c>
      <c r="B116" s="50">
        <v>7</v>
      </c>
      <c r="C116" s="50">
        <v>20210215</v>
      </c>
      <c r="D116" s="50">
        <v>1830</v>
      </c>
      <c r="E116" s="50">
        <v>1830</v>
      </c>
      <c r="F116" s="50">
        <v>130</v>
      </c>
      <c r="G116" s="50">
        <v>0</v>
      </c>
      <c r="H116" s="50">
        <v>130</v>
      </c>
    </row>
    <row r="117" spans="1:8">
      <c r="A117" s="48">
        <v>44243</v>
      </c>
      <c r="B117" s="32">
        <v>7</v>
      </c>
      <c r="C117" s="32">
        <v>20210216</v>
      </c>
      <c r="D117" s="32">
        <v>1830</v>
      </c>
      <c r="E117" s="32">
        <v>1830</v>
      </c>
      <c r="F117" s="32">
        <v>-442</v>
      </c>
      <c r="G117" s="32">
        <v>-460</v>
      </c>
      <c r="H117" s="32">
        <v>-902</v>
      </c>
    </row>
    <row r="118" spans="1:8">
      <c r="A118" s="48">
        <v>44244</v>
      </c>
      <c r="B118" s="32">
        <v>7</v>
      </c>
      <c r="C118" s="32">
        <v>20210217</v>
      </c>
      <c r="D118" s="32">
        <v>1800</v>
      </c>
      <c r="E118" s="32">
        <v>1800</v>
      </c>
      <c r="F118" s="32">
        <v>-454</v>
      </c>
      <c r="G118" s="32">
        <v>-486</v>
      </c>
      <c r="H118" s="32">
        <v>-940</v>
      </c>
    </row>
    <row r="119" spans="1:8">
      <c r="A119" s="48">
        <v>44245</v>
      </c>
      <c r="B119" s="32">
        <v>7</v>
      </c>
      <c r="C119" s="32">
        <v>20210218</v>
      </c>
      <c r="D119" s="32">
        <v>1830</v>
      </c>
      <c r="E119" s="32">
        <v>1830</v>
      </c>
      <c r="F119" s="32">
        <v>-354</v>
      </c>
      <c r="G119" s="32">
        <v>-264</v>
      </c>
      <c r="H119" s="32">
        <v>-618</v>
      </c>
    </row>
    <row r="120" spans="1:8">
      <c r="A120" s="48">
        <v>44246</v>
      </c>
      <c r="B120" s="32">
        <v>7</v>
      </c>
      <c r="C120" s="32">
        <v>20210219</v>
      </c>
      <c r="D120" s="32">
        <v>1830</v>
      </c>
      <c r="E120" s="32">
        <v>1830</v>
      </c>
      <c r="F120" s="32">
        <v>-90</v>
      </c>
      <c r="G120" s="32">
        <v>4</v>
      </c>
      <c r="H120" s="32">
        <v>-86</v>
      </c>
    </row>
    <row r="121" spans="1:8">
      <c r="A121" s="48">
        <v>44247</v>
      </c>
      <c r="B121" s="32">
        <v>7</v>
      </c>
      <c r="C121" s="32">
        <v>20210220</v>
      </c>
      <c r="D121" s="32">
        <v>1830</v>
      </c>
      <c r="E121" s="32">
        <v>1830</v>
      </c>
      <c r="F121" s="32">
        <v>252</v>
      </c>
      <c r="G121" s="32">
        <v>120</v>
      </c>
      <c r="H121" s="32">
        <v>372</v>
      </c>
    </row>
    <row r="122" spans="1:8">
      <c r="A122" s="48">
        <v>44248</v>
      </c>
      <c r="B122" s="32">
        <v>7</v>
      </c>
      <c r="C122" s="32">
        <v>20210221</v>
      </c>
      <c r="D122" s="32">
        <v>1830</v>
      </c>
      <c r="E122" s="32">
        <v>1830</v>
      </c>
      <c r="F122" s="32">
        <v>-456</v>
      </c>
      <c r="G122" s="32">
        <v>-340</v>
      </c>
      <c r="H122" s="32">
        <v>-796</v>
      </c>
    </row>
    <row r="123" spans="1:8">
      <c r="A123" s="48">
        <v>44249</v>
      </c>
      <c r="B123" s="32">
        <v>8</v>
      </c>
      <c r="C123" s="32">
        <v>20210222</v>
      </c>
      <c r="D123" s="32">
        <v>1830</v>
      </c>
      <c r="E123" s="32">
        <v>1830</v>
      </c>
      <c r="F123" s="32">
        <v>264</v>
      </c>
      <c r="G123" s="32">
        <v>450</v>
      </c>
      <c r="H123" s="32">
        <v>714</v>
      </c>
    </row>
    <row r="124" spans="1:8">
      <c r="A124" s="48">
        <v>44250</v>
      </c>
      <c r="B124" s="32">
        <v>8</v>
      </c>
      <c r="C124" s="32">
        <v>20210223</v>
      </c>
      <c r="D124" s="32">
        <v>1830</v>
      </c>
      <c r="E124" s="32">
        <v>1830</v>
      </c>
      <c r="F124" s="32">
        <v>238</v>
      </c>
      <c r="G124" s="32">
        <v>360</v>
      </c>
      <c r="H124" s="32">
        <v>598</v>
      </c>
    </row>
    <row r="125" spans="1:8">
      <c r="A125" s="48">
        <v>44251</v>
      </c>
      <c r="B125" s="32">
        <v>8</v>
      </c>
      <c r="C125" s="32">
        <v>20210224</v>
      </c>
      <c r="D125" s="32">
        <v>1830</v>
      </c>
      <c r="E125" s="32">
        <v>1830</v>
      </c>
      <c r="F125" s="32">
        <v>-456</v>
      </c>
      <c r="G125" s="32">
        <v>-536</v>
      </c>
      <c r="H125" s="32">
        <v>-992</v>
      </c>
    </row>
    <row r="126" spans="1:8">
      <c r="A126" s="48">
        <v>44252</v>
      </c>
      <c r="B126" s="32">
        <v>8</v>
      </c>
      <c r="C126" s="32">
        <v>20210225</v>
      </c>
      <c r="D126" s="32">
        <v>1830</v>
      </c>
      <c r="E126" s="32">
        <v>1830</v>
      </c>
      <c r="F126" s="32">
        <v>-456</v>
      </c>
      <c r="G126" s="32">
        <v>-536</v>
      </c>
      <c r="H126" s="32">
        <v>-992</v>
      </c>
    </row>
    <row r="127" spans="1:8">
      <c r="A127" s="48">
        <v>44253</v>
      </c>
      <c r="B127" s="32">
        <v>8</v>
      </c>
      <c r="C127" s="32">
        <v>20210226</v>
      </c>
      <c r="D127" s="32">
        <v>1830</v>
      </c>
      <c r="E127" s="32">
        <v>1830</v>
      </c>
      <c r="F127" s="32">
        <v>252</v>
      </c>
      <c r="G127" s="32">
        <v>86</v>
      </c>
      <c r="H127" s="32">
        <v>338</v>
      </c>
    </row>
    <row r="128" spans="1:8">
      <c r="A128" s="48">
        <v>44254</v>
      </c>
      <c r="B128" s="32">
        <v>8</v>
      </c>
      <c r="C128" s="32">
        <v>20210227</v>
      </c>
      <c r="D128" s="32">
        <v>1900</v>
      </c>
      <c r="E128" s="32">
        <v>1900</v>
      </c>
      <c r="F128" s="32">
        <v>-456</v>
      </c>
      <c r="G128" s="32">
        <v>-536</v>
      </c>
      <c r="H128" s="32">
        <v>-992</v>
      </c>
    </row>
    <row r="129" spans="1:8">
      <c r="A129" s="48">
        <v>44255</v>
      </c>
      <c r="B129" s="32">
        <v>8</v>
      </c>
      <c r="C129" s="32">
        <v>20210228</v>
      </c>
      <c r="D129" s="32">
        <v>1830</v>
      </c>
      <c r="E129" s="32">
        <v>1830</v>
      </c>
      <c r="F129" s="32">
        <v>-456</v>
      </c>
      <c r="G129" s="32">
        <v>-320</v>
      </c>
      <c r="H129" s="32">
        <v>-776</v>
      </c>
    </row>
    <row r="130" spans="1:8">
      <c r="A130" s="48">
        <v>44256</v>
      </c>
      <c r="B130" s="32">
        <v>9</v>
      </c>
      <c r="C130" s="32">
        <v>20210301</v>
      </c>
      <c r="D130" s="32">
        <v>1830</v>
      </c>
      <c r="E130" s="32">
        <v>1830</v>
      </c>
      <c r="F130" s="32">
        <v>-438</v>
      </c>
      <c r="G130" s="32">
        <v>-52</v>
      </c>
      <c r="H130" s="32">
        <v>-490</v>
      </c>
    </row>
    <row r="131" spans="1:8">
      <c r="A131" s="48">
        <v>44257</v>
      </c>
      <c r="B131" s="32">
        <v>9</v>
      </c>
      <c r="C131" s="32">
        <v>20210302</v>
      </c>
      <c r="D131" s="32">
        <v>1830</v>
      </c>
      <c r="E131" s="32">
        <v>1830</v>
      </c>
      <c r="F131" s="32">
        <v>-20</v>
      </c>
      <c r="G131" s="32">
        <v>0</v>
      </c>
      <c r="H131" s="32">
        <v>-20</v>
      </c>
    </row>
    <row r="132" spans="1:8">
      <c r="A132" s="48">
        <v>44258</v>
      </c>
      <c r="B132" s="32">
        <v>9</v>
      </c>
      <c r="C132" s="32">
        <v>20210303</v>
      </c>
      <c r="D132" s="32">
        <v>1830</v>
      </c>
      <c r="E132" s="32">
        <v>1830</v>
      </c>
      <c r="F132" s="32">
        <v>-208</v>
      </c>
      <c r="G132" s="32">
        <v>-54</v>
      </c>
      <c r="H132" s="32">
        <v>-262</v>
      </c>
    </row>
    <row r="133" spans="1:8">
      <c r="A133" s="48">
        <v>44259</v>
      </c>
      <c r="B133" s="32">
        <v>9</v>
      </c>
      <c r="C133" s="32">
        <v>20210304</v>
      </c>
      <c r="D133" s="32">
        <v>1830</v>
      </c>
      <c r="E133" s="32">
        <v>1830</v>
      </c>
      <c r="F133" s="32">
        <v>-456</v>
      </c>
      <c r="G133" s="32">
        <v>-536</v>
      </c>
      <c r="H133" s="32">
        <v>-992</v>
      </c>
    </row>
    <row r="134" spans="1:8">
      <c r="A134" s="48">
        <v>44260</v>
      </c>
      <c r="B134" s="32">
        <v>9</v>
      </c>
      <c r="C134" s="32">
        <v>20210305</v>
      </c>
      <c r="D134" s="32">
        <v>1830</v>
      </c>
      <c r="E134" s="32">
        <v>1830</v>
      </c>
      <c r="F134" s="32">
        <v>-82</v>
      </c>
      <c r="G134" s="32">
        <v>22</v>
      </c>
      <c r="H134" s="32">
        <v>-60</v>
      </c>
    </row>
    <row r="135" spans="1:8">
      <c r="A135" s="48">
        <v>44261</v>
      </c>
      <c r="B135" s="32">
        <v>9</v>
      </c>
      <c r="C135" s="32">
        <v>20210306</v>
      </c>
      <c r="D135" s="32">
        <v>1830</v>
      </c>
      <c r="E135" s="32">
        <v>1830</v>
      </c>
      <c r="F135" s="32">
        <v>-284</v>
      </c>
      <c r="G135" s="32">
        <v>-222</v>
      </c>
      <c r="H135" s="32">
        <v>-506</v>
      </c>
    </row>
    <row r="136" spans="1:8">
      <c r="A136" s="48">
        <v>44262</v>
      </c>
      <c r="B136" s="32">
        <v>9</v>
      </c>
      <c r="C136" s="32">
        <v>20210307</v>
      </c>
      <c r="D136" s="32">
        <v>1830</v>
      </c>
      <c r="E136" s="32">
        <v>1830</v>
      </c>
      <c r="F136" s="32">
        <v>-380</v>
      </c>
      <c r="G136" s="32">
        <v>-54</v>
      </c>
      <c r="H136" s="32">
        <v>-434</v>
      </c>
    </row>
    <row r="137" spans="1:8">
      <c r="A137" s="48">
        <v>44263</v>
      </c>
      <c r="B137" s="32">
        <v>10</v>
      </c>
      <c r="C137" s="32">
        <v>20210308</v>
      </c>
      <c r="D137" s="32">
        <v>1900</v>
      </c>
      <c r="E137" s="32">
        <v>1900</v>
      </c>
      <c r="F137" s="32">
        <v>-140</v>
      </c>
      <c r="G137" s="32">
        <v>344</v>
      </c>
      <c r="H137" s="32">
        <v>204</v>
      </c>
    </row>
    <row r="138" spans="1:8">
      <c r="A138" s="48">
        <v>44264</v>
      </c>
      <c r="B138" s="32">
        <v>10</v>
      </c>
      <c r="C138" s="32">
        <v>20210309</v>
      </c>
      <c r="D138" s="32">
        <v>1830</v>
      </c>
      <c r="E138" s="32">
        <v>1830</v>
      </c>
      <c r="F138" s="32">
        <v>252</v>
      </c>
      <c r="G138" s="32">
        <v>504</v>
      </c>
      <c r="H138" s="32">
        <v>756</v>
      </c>
    </row>
    <row r="139" spans="1:8">
      <c r="A139" s="48">
        <v>44265</v>
      </c>
      <c r="B139" s="32">
        <v>10</v>
      </c>
      <c r="C139" s="32">
        <v>20210310</v>
      </c>
      <c r="D139" s="32">
        <v>1830</v>
      </c>
      <c r="E139" s="32">
        <v>1830</v>
      </c>
      <c r="F139" s="32">
        <v>254</v>
      </c>
      <c r="G139" s="32">
        <v>382</v>
      </c>
      <c r="H139" s="32">
        <v>636</v>
      </c>
    </row>
    <row r="140" spans="1:8">
      <c r="A140" s="48">
        <v>44266</v>
      </c>
      <c r="B140" s="32">
        <v>10</v>
      </c>
      <c r="C140" s="32">
        <v>20210311</v>
      </c>
      <c r="D140" s="32">
        <v>1900</v>
      </c>
      <c r="E140" s="32">
        <v>1900</v>
      </c>
      <c r="F140" s="32">
        <v>252</v>
      </c>
      <c r="G140" s="32">
        <v>326</v>
      </c>
      <c r="H140" s="32">
        <v>578</v>
      </c>
    </row>
    <row r="141" spans="1:8">
      <c r="A141" s="48">
        <v>44267</v>
      </c>
      <c r="B141" s="32">
        <v>10</v>
      </c>
      <c r="C141" s="32">
        <v>20210312</v>
      </c>
      <c r="D141" s="32">
        <v>1900</v>
      </c>
      <c r="E141" s="32">
        <v>1900</v>
      </c>
      <c r="F141" s="32">
        <v>322</v>
      </c>
      <c r="G141" s="32">
        <v>504</v>
      </c>
      <c r="H141" s="32">
        <v>826</v>
      </c>
    </row>
    <row r="142" spans="1:8">
      <c r="A142" s="48">
        <v>44268</v>
      </c>
      <c r="B142" s="32">
        <v>10</v>
      </c>
      <c r="C142" s="32">
        <v>20210313</v>
      </c>
      <c r="D142" s="32">
        <v>1900</v>
      </c>
      <c r="E142" s="32">
        <v>1900</v>
      </c>
      <c r="F142" s="32">
        <v>252</v>
      </c>
      <c r="G142" s="32">
        <v>78</v>
      </c>
      <c r="H142" s="32">
        <v>330</v>
      </c>
    </row>
    <row r="143" spans="1:8">
      <c r="A143" s="48">
        <v>44269</v>
      </c>
      <c r="B143" s="32">
        <v>10</v>
      </c>
      <c r="C143" s="32">
        <v>20210314</v>
      </c>
      <c r="D143" s="32">
        <v>1900</v>
      </c>
      <c r="E143" s="32">
        <v>1900</v>
      </c>
      <c r="F143" s="32">
        <v>402</v>
      </c>
      <c r="G143" s="32">
        <v>0</v>
      </c>
      <c r="H143" s="32">
        <v>402</v>
      </c>
    </row>
    <row r="144" spans="1:8">
      <c r="A144" s="48">
        <v>44270</v>
      </c>
      <c r="B144" s="32">
        <v>11</v>
      </c>
      <c r="C144" s="32">
        <v>20210315</v>
      </c>
      <c r="D144" s="32">
        <v>1900</v>
      </c>
      <c r="E144" s="32">
        <v>1900</v>
      </c>
      <c r="F144" s="32">
        <v>-290</v>
      </c>
      <c r="G144" s="32">
        <v>0</v>
      </c>
      <c r="H144" s="32">
        <v>-290</v>
      </c>
    </row>
    <row r="145" spans="1:8">
      <c r="A145" s="48">
        <v>44271</v>
      </c>
      <c r="B145" s="32">
        <v>11</v>
      </c>
      <c r="C145" s="32">
        <v>20210316</v>
      </c>
      <c r="D145" s="32">
        <v>1900</v>
      </c>
      <c r="E145" s="32">
        <v>1900</v>
      </c>
      <c r="F145" s="32">
        <v>-456</v>
      </c>
      <c r="G145" s="32">
        <v>-536</v>
      </c>
      <c r="H145" s="32">
        <v>-992</v>
      </c>
    </row>
    <row r="146" spans="1:8">
      <c r="A146" s="48">
        <v>44272</v>
      </c>
      <c r="B146" s="32">
        <v>11</v>
      </c>
      <c r="C146" s="32">
        <v>20210317</v>
      </c>
      <c r="D146" s="32">
        <v>1900</v>
      </c>
      <c r="E146" s="32">
        <v>1900</v>
      </c>
      <c r="F146" s="32">
        <v>-422</v>
      </c>
      <c r="G146" s="32">
        <v>0</v>
      </c>
      <c r="H146" s="32">
        <v>-422</v>
      </c>
    </row>
    <row r="147" spans="1:8">
      <c r="A147" s="48">
        <v>44273</v>
      </c>
      <c r="B147" s="32">
        <v>11</v>
      </c>
      <c r="C147" s="32">
        <v>20210318</v>
      </c>
      <c r="D147" s="32">
        <v>1900</v>
      </c>
      <c r="E147" s="32">
        <v>1900</v>
      </c>
      <c r="F147" s="32">
        <v>92</v>
      </c>
      <c r="G147" s="32">
        <v>108</v>
      </c>
      <c r="H147" s="32">
        <v>200</v>
      </c>
    </row>
    <row r="148" spans="1:8">
      <c r="A148" s="48">
        <v>44274</v>
      </c>
      <c r="B148" s="32">
        <v>11</v>
      </c>
      <c r="C148" s="32">
        <v>20210319</v>
      </c>
      <c r="D148" s="32">
        <v>1900</v>
      </c>
      <c r="E148" s="32">
        <v>1900</v>
      </c>
      <c r="F148" s="32">
        <v>-340</v>
      </c>
      <c r="G148" s="32">
        <v>-380</v>
      </c>
      <c r="H148" s="32">
        <v>-720</v>
      </c>
    </row>
    <row r="149" spans="1:8">
      <c r="A149" s="48">
        <v>44275</v>
      </c>
      <c r="B149" s="32">
        <v>11</v>
      </c>
      <c r="C149" s="32">
        <v>20210320</v>
      </c>
      <c r="D149" s="32">
        <v>1900</v>
      </c>
      <c r="E149" s="32">
        <v>1900</v>
      </c>
      <c r="F149" s="32">
        <v>-424</v>
      </c>
      <c r="G149" s="32">
        <v>-116</v>
      </c>
      <c r="H149" s="32">
        <v>-540</v>
      </c>
    </row>
    <row r="150" spans="1:8">
      <c r="A150" s="48">
        <v>44276</v>
      </c>
      <c r="B150" s="32">
        <v>11</v>
      </c>
      <c r="C150" s="32">
        <v>20210321</v>
      </c>
      <c r="D150" s="32">
        <v>1900</v>
      </c>
      <c r="E150" s="32">
        <v>1900</v>
      </c>
      <c r="F150" s="32">
        <v>-456</v>
      </c>
      <c r="G150" s="32">
        <v>-368</v>
      </c>
      <c r="H150" s="32">
        <v>-824</v>
      </c>
    </row>
    <row r="151" spans="1:8">
      <c r="A151" s="48">
        <v>44277</v>
      </c>
      <c r="B151" s="32">
        <v>12</v>
      </c>
      <c r="C151" s="32">
        <v>20210322</v>
      </c>
      <c r="D151" s="32">
        <v>1900</v>
      </c>
      <c r="E151" s="32">
        <v>1900</v>
      </c>
      <c r="F151" s="32">
        <v>-390</v>
      </c>
      <c r="G151" s="32">
        <v>-2</v>
      </c>
      <c r="H151" s="32">
        <v>-392</v>
      </c>
    </row>
    <row r="152" spans="1:8">
      <c r="A152" s="48">
        <v>44278</v>
      </c>
      <c r="B152" s="32">
        <v>12</v>
      </c>
      <c r="C152" s="32">
        <v>20210323</v>
      </c>
      <c r="D152" s="32">
        <v>1900</v>
      </c>
      <c r="E152" s="32">
        <v>1900</v>
      </c>
      <c r="F152" s="32">
        <v>-196</v>
      </c>
      <c r="G152" s="32">
        <v>0</v>
      </c>
      <c r="H152" s="32">
        <v>-196</v>
      </c>
    </row>
    <row r="153" spans="1:8">
      <c r="A153" s="48">
        <v>44279</v>
      </c>
      <c r="B153" s="32">
        <v>12</v>
      </c>
      <c r="C153" s="32">
        <v>20210324</v>
      </c>
      <c r="D153" s="32">
        <v>1900</v>
      </c>
      <c r="E153" s="32">
        <v>1900</v>
      </c>
      <c r="F153" s="32">
        <v>-410</v>
      </c>
      <c r="G153" s="32">
        <v>-30</v>
      </c>
      <c r="H153" s="32">
        <v>-440</v>
      </c>
    </row>
    <row r="154" spans="1:8">
      <c r="A154" s="48">
        <v>44280</v>
      </c>
      <c r="B154" s="32">
        <v>12</v>
      </c>
      <c r="C154" s="32">
        <v>20210325</v>
      </c>
      <c r="D154" s="32">
        <v>1900</v>
      </c>
      <c r="E154" s="32">
        <v>1900</v>
      </c>
      <c r="F154" s="32">
        <v>268</v>
      </c>
      <c r="G154" s="32">
        <v>504</v>
      </c>
      <c r="H154" s="32">
        <v>772</v>
      </c>
    </row>
    <row r="155" spans="1:8">
      <c r="A155" s="48">
        <v>44281</v>
      </c>
      <c r="B155" s="32">
        <v>12</v>
      </c>
      <c r="C155" s="32">
        <v>20210326</v>
      </c>
      <c r="D155" s="32">
        <v>1900</v>
      </c>
      <c r="E155" s="32">
        <v>1900</v>
      </c>
      <c r="F155" s="32">
        <v>290</v>
      </c>
      <c r="G155" s="32">
        <v>504</v>
      </c>
      <c r="H155" s="32">
        <v>794</v>
      </c>
    </row>
  </sheetData>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4CAEAF-189F-4D3C-8C7A-CE5AB9EF7CF8}">
  <sheetPr>
    <tabColor rgb="FF00B050"/>
  </sheetPr>
  <dimension ref="A1:C99"/>
  <sheetViews>
    <sheetView workbookViewId="0">
      <selection activeCell="K23" sqref="K23"/>
    </sheetView>
  </sheetViews>
  <sheetFormatPr defaultRowHeight="15"/>
  <cols>
    <col min="1" max="1" width="11.28515625" customWidth="1"/>
    <col min="2" max="2" width="14.7109375" bestFit="1" customWidth="1"/>
    <col min="3" max="3" width="16" bestFit="1" customWidth="1"/>
  </cols>
  <sheetData>
    <row r="1" spans="1:3" s="3" customFormat="1" ht="15.75">
      <c r="A1" s="21" t="s">
        <v>155</v>
      </c>
    </row>
    <row r="2" spans="1:3" s="31" customFormat="1" ht="16.5" thickBot="1">
      <c r="A2" s="30"/>
    </row>
    <row r="3" spans="1:3" ht="15.75" thickBot="1">
      <c r="A3" s="60" t="s">
        <v>20</v>
      </c>
      <c r="B3" s="61" t="s">
        <v>201</v>
      </c>
      <c r="C3" s="62" t="s">
        <v>202</v>
      </c>
    </row>
    <row r="4" spans="1:3">
      <c r="A4" s="58">
        <v>44171</v>
      </c>
      <c r="B4" s="59">
        <v>1</v>
      </c>
      <c r="C4" s="59">
        <v>43.05</v>
      </c>
    </row>
    <row r="5" spans="1:3">
      <c r="A5" s="56">
        <v>44171</v>
      </c>
      <c r="B5" s="57">
        <v>2</v>
      </c>
      <c r="C5" s="57">
        <v>43.05</v>
      </c>
    </row>
    <row r="6" spans="1:3">
      <c r="A6" s="56">
        <v>44171</v>
      </c>
      <c r="B6" s="57">
        <v>3</v>
      </c>
      <c r="C6" s="57">
        <v>42.54</v>
      </c>
    </row>
    <row r="7" spans="1:3">
      <c r="A7" s="56">
        <v>44171</v>
      </c>
      <c r="B7" s="57">
        <v>4</v>
      </c>
      <c r="C7" s="57">
        <v>42.54</v>
      </c>
    </row>
    <row r="8" spans="1:3">
      <c r="A8" s="56">
        <v>44171</v>
      </c>
      <c r="B8" s="57">
        <v>5</v>
      </c>
      <c r="C8" s="57">
        <v>39.57</v>
      </c>
    </row>
    <row r="9" spans="1:3">
      <c r="A9" s="56">
        <v>44171</v>
      </c>
      <c r="B9" s="57">
        <v>6</v>
      </c>
      <c r="C9" s="57">
        <v>39.57</v>
      </c>
    </row>
    <row r="10" spans="1:3">
      <c r="A10" s="56">
        <v>44171</v>
      </c>
      <c r="B10" s="57">
        <v>7</v>
      </c>
      <c r="C10" s="57">
        <v>33</v>
      </c>
    </row>
    <row r="11" spans="1:3">
      <c r="A11" s="56">
        <v>44171</v>
      </c>
      <c r="B11" s="57">
        <v>8</v>
      </c>
      <c r="C11" s="57">
        <v>33</v>
      </c>
    </row>
    <row r="12" spans="1:3">
      <c r="A12" s="56">
        <v>44171</v>
      </c>
      <c r="B12" s="57">
        <v>9</v>
      </c>
      <c r="C12" s="57">
        <v>31.25</v>
      </c>
    </row>
    <row r="13" spans="1:3">
      <c r="A13" s="56">
        <v>44171</v>
      </c>
      <c r="B13" s="57">
        <v>10</v>
      </c>
      <c r="C13" s="57">
        <v>31.25</v>
      </c>
    </row>
    <row r="14" spans="1:3">
      <c r="A14" s="56">
        <v>44171</v>
      </c>
      <c r="B14" s="57">
        <v>11</v>
      </c>
      <c r="C14" s="57">
        <v>31.98</v>
      </c>
    </row>
    <row r="15" spans="1:3">
      <c r="A15" s="56">
        <v>44171</v>
      </c>
      <c r="B15" s="57">
        <v>12</v>
      </c>
      <c r="C15" s="57">
        <v>31.98</v>
      </c>
    </row>
    <row r="16" spans="1:3">
      <c r="A16" s="56">
        <v>44171</v>
      </c>
      <c r="B16" s="57">
        <v>13</v>
      </c>
      <c r="C16" s="57">
        <v>39.53</v>
      </c>
    </row>
    <row r="17" spans="1:3">
      <c r="A17" s="56">
        <v>44171</v>
      </c>
      <c r="B17" s="57">
        <v>14</v>
      </c>
      <c r="C17" s="57">
        <v>39.53</v>
      </c>
    </row>
    <row r="18" spans="1:3">
      <c r="A18" s="56">
        <v>44171</v>
      </c>
      <c r="B18" s="57">
        <v>15</v>
      </c>
      <c r="C18" s="57">
        <v>34.799999999999997</v>
      </c>
    </row>
    <row r="19" spans="1:3">
      <c r="A19" s="56">
        <v>44171</v>
      </c>
      <c r="B19" s="57">
        <v>16</v>
      </c>
      <c r="C19" s="57">
        <v>34.799999999999997</v>
      </c>
    </row>
    <row r="20" spans="1:3">
      <c r="A20" s="56">
        <v>44171</v>
      </c>
      <c r="B20" s="57">
        <v>17</v>
      </c>
      <c r="C20" s="57">
        <v>41.86</v>
      </c>
    </row>
    <row r="21" spans="1:3">
      <c r="A21" s="56">
        <v>44171</v>
      </c>
      <c r="B21" s="57">
        <v>18</v>
      </c>
      <c r="C21" s="57">
        <v>41.86</v>
      </c>
    </row>
    <row r="22" spans="1:3">
      <c r="A22" s="56">
        <v>44171</v>
      </c>
      <c r="B22" s="57">
        <v>19</v>
      </c>
      <c r="C22" s="57">
        <v>46.27</v>
      </c>
    </row>
    <row r="23" spans="1:3">
      <c r="A23" s="56">
        <v>44171</v>
      </c>
      <c r="B23" s="57">
        <v>20</v>
      </c>
      <c r="C23" s="57">
        <v>46.27</v>
      </c>
    </row>
    <row r="24" spans="1:3">
      <c r="A24" s="56">
        <v>44171</v>
      </c>
      <c r="B24" s="57">
        <v>21</v>
      </c>
      <c r="C24" s="57">
        <v>50.82</v>
      </c>
    </row>
    <row r="25" spans="1:3">
      <c r="A25" s="56">
        <v>44171</v>
      </c>
      <c r="B25" s="57">
        <v>22</v>
      </c>
      <c r="C25" s="57">
        <v>50.82</v>
      </c>
    </row>
    <row r="26" spans="1:3">
      <c r="A26" s="56">
        <v>44171</v>
      </c>
      <c r="B26" s="57">
        <v>23</v>
      </c>
      <c r="C26" s="57">
        <v>51.62</v>
      </c>
    </row>
    <row r="27" spans="1:3">
      <c r="A27" s="56">
        <v>44171</v>
      </c>
      <c r="B27" s="57">
        <v>24</v>
      </c>
      <c r="C27" s="57">
        <v>51.62</v>
      </c>
    </row>
    <row r="28" spans="1:3">
      <c r="A28" s="56">
        <v>44171</v>
      </c>
      <c r="B28" s="57">
        <v>25</v>
      </c>
      <c r="C28" s="57">
        <v>56.92</v>
      </c>
    </row>
    <row r="29" spans="1:3">
      <c r="A29" s="56">
        <v>44171</v>
      </c>
      <c r="B29" s="57">
        <v>26</v>
      </c>
      <c r="C29" s="57">
        <v>56.92</v>
      </c>
    </row>
    <row r="30" spans="1:3">
      <c r="A30" s="56">
        <v>44171</v>
      </c>
      <c r="B30" s="57">
        <v>27</v>
      </c>
      <c r="C30" s="57">
        <v>56.89</v>
      </c>
    </row>
    <row r="31" spans="1:3">
      <c r="A31" s="56">
        <v>44171</v>
      </c>
      <c r="B31" s="57">
        <v>28</v>
      </c>
      <c r="C31" s="57">
        <v>56.89</v>
      </c>
    </row>
    <row r="32" spans="1:3">
      <c r="A32" s="56">
        <v>44171</v>
      </c>
      <c r="B32" s="57">
        <v>29</v>
      </c>
      <c r="C32" s="57">
        <v>60.82</v>
      </c>
    </row>
    <row r="33" spans="1:3">
      <c r="A33" s="56">
        <v>44171</v>
      </c>
      <c r="B33" s="57">
        <v>30</v>
      </c>
      <c r="C33" s="57">
        <v>60.82</v>
      </c>
    </row>
    <row r="34" spans="1:3">
      <c r="A34" s="56">
        <v>44171</v>
      </c>
      <c r="B34" s="57">
        <v>31</v>
      </c>
      <c r="C34" s="57">
        <v>65</v>
      </c>
    </row>
    <row r="35" spans="1:3">
      <c r="A35" s="56">
        <v>44171</v>
      </c>
      <c r="B35" s="57">
        <v>32</v>
      </c>
      <c r="C35" s="57">
        <v>65</v>
      </c>
    </row>
    <row r="36" spans="1:3">
      <c r="A36" s="56">
        <v>44171</v>
      </c>
      <c r="B36" s="57">
        <v>33</v>
      </c>
      <c r="C36" s="57">
        <v>189.96</v>
      </c>
    </row>
    <row r="37" spans="1:3">
      <c r="A37" s="56">
        <v>44171</v>
      </c>
      <c r="B37" s="57">
        <v>34</v>
      </c>
      <c r="C37" s="57">
        <v>189.96</v>
      </c>
    </row>
    <row r="38" spans="1:3">
      <c r="A38" s="56">
        <v>44171</v>
      </c>
      <c r="B38" s="57">
        <v>35</v>
      </c>
      <c r="C38" s="57">
        <v>350</v>
      </c>
    </row>
    <row r="39" spans="1:3">
      <c r="A39" s="56">
        <v>44171</v>
      </c>
      <c r="B39" s="57">
        <v>36</v>
      </c>
      <c r="C39" s="57">
        <v>350</v>
      </c>
    </row>
    <row r="40" spans="1:3">
      <c r="A40" s="56">
        <v>44171</v>
      </c>
      <c r="B40" s="57">
        <v>37</v>
      </c>
      <c r="C40" s="57">
        <v>150.49</v>
      </c>
    </row>
    <row r="41" spans="1:3">
      <c r="A41" s="56">
        <v>44171</v>
      </c>
      <c r="B41" s="57">
        <v>38</v>
      </c>
      <c r="C41" s="57">
        <v>150.49</v>
      </c>
    </row>
    <row r="42" spans="1:3">
      <c r="A42" s="56">
        <v>44171</v>
      </c>
      <c r="B42" s="57">
        <v>39</v>
      </c>
      <c r="C42" s="57">
        <v>77.8</v>
      </c>
    </row>
    <row r="43" spans="1:3">
      <c r="A43" s="56">
        <v>44171</v>
      </c>
      <c r="B43" s="57">
        <v>40</v>
      </c>
      <c r="C43" s="57">
        <v>77.8</v>
      </c>
    </row>
    <row r="44" spans="1:3">
      <c r="A44" s="56">
        <v>44171</v>
      </c>
      <c r="B44" s="57">
        <v>41</v>
      </c>
      <c r="C44" s="57">
        <v>53.68</v>
      </c>
    </row>
    <row r="45" spans="1:3">
      <c r="A45" s="56">
        <v>44171</v>
      </c>
      <c r="B45" s="57">
        <v>42</v>
      </c>
      <c r="C45" s="57">
        <v>53.68</v>
      </c>
    </row>
    <row r="46" spans="1:3">
      <c r="A46" s="56">
        <v>44171</v>
      </c>
      <c r="B46" s="57">
        <v>43</v>
      </c>
      <c r="C46" s="57">
        <v>44.73</v>
      </c>
    </row>
    <row r="47" spans="1:3">
      <c r="A47" s="56">
        <v>44171</v>
      </c>
      <c r="B47" s="57">
        <v>44</v>
      </c>
      <c r="C47" s="57">
        <v>44.73</v>
      </c>
    </row>
    <row r="48" spans="1:3">
      <c r="A48" s="56">
        <v>44171</v>
      </c>
      <c r="B48" s="57">
        <v>45</v>
      </c>
      <c r="C48" s="57">
        <v>42.02</v>
      </c>
    </row>
    <row r="49" spans="1:3">
      <c r="A49" s="56">
        <v>44171</v>
      </c>
      <c r="B49" s="57">
        <v>46</v>
      </c>
      <c r="C49" s="57">
        <v>42.02</v>
      </c>
    </row>
    <row r="50" spans="1:3">
      <c r="A50" s="56">
        <v>44171</v>
      </c>
      <c r="B50" s="57">
        <v>47</v>
      </c>
      <c r="C50" s="57">
        <v>40.950000000000003</v>
      </c>
    </row>
    <row r="51" spans="1:3">
      <c r="A51" s="56">
        <v>44171</v>
      </c>
      <c r="B51" s="57">
        <v>48</v>
      </c>
      <c r="C51" s="57">
        <v>40.950000000000003</v>
      </c>
    </row>
    <row r="52" spans="1:3">
      <c r="A52" s="56">
        <v>44178</v>
      </c>
      <c r="B52" s="57">
        <v>1</v>
      </c>
      <c r="C52" s="57">
        <v>55.9</v>
      </c>
    </row>
    <row r="53" spans="1:3">
      <c r="A53" s="56">
        <v>44178</v>
      </c>
      <c r="B53" s="57">
        <v>2</v>
      </c>
      <c r="C53" s="57">
        <v>55.9</v>
      </c>
    </row>
    <row r="54" spans="1:3">
      <c r="A54" s="56">
        <v>44178</v>
      </c>
      <c r="B54" s="57">
        <v>3</v>
      </c>
      <c r="C54" s="57">
        <v>57.9</v>
      </c>
    </row>
    <row r="55" spans="1:3">
      <c r="A55" s="56">
        <v>44178</v>
      </c>
      <c r="B55" s="57">
        <v>4</v>
      </c>
      <c r="C55" s="57">
        <v>57.9</v>
      </c>
    </row>
    <row r="56" spans="1:3">
      <c r="A56" s="56">
        <v>44178</v>
      </c>
      <c r="B56" s="57">
        <v>5</v>
      </c>
      <c r="C56" s="57">
        <v>55.08</v>
      </c>
    </row>
    <row r="57" spans="1:3">
      <c r="A57" s="56">
        <v>44178</v>
      </c>
      <c r="B57" s="57">
        <v>6</v>
      </c>
      <c r="C57" s="57">
        <v>55.08</v>
      </c>
    </row>
    <row r="58" spans="1:3">
      <c r="A58" s="56">
        <v>44178</v>
      </c>
      <c r="B58" s="57">
        <v>7</v>
      </c>
      <c r="C58" s="57">
        <v>50.95</v>
      </c>
    </row>
    <row r="59" spans="1:3">
      <c r="A59" s="56">
        <v>44178</v>
      </c>
      <c r="B59" s="57">
        <v>8</v>
      </c>
      <c r="C59" s="57">
        <v>50.95</v>
      </c>
    </row>
    <row r="60" spans="1:3">
      <c r="A60" s="56">
        <v>44178</v>
      </c>
      <c r="B60" s="57">
        <v>9</v>
      </c>
      <c r="C60" s="57">
        <v>35.1</v>
      </c>
    </row>
    <row r="61" spans="1:3">
      <c r="A61" s="56">
        <v>44178</v>
      </c>
      <c r="B61" s="57">
        <v>10</v>
      </c>
      <c r="C61" s="57">
        <v>35.1</v>
      </c>
    </row>
    <row r="62" spans="1:3">
      <c r="A62" s="56">
        <v>44178</v>
      </c>
      <c r="B62" s="57">
        <v>11</v>
      </c>
      <c r="C62" s="57">
        <v>33.659999999999997</v>
      </c>
    </row>
    <row r="63" spans="1:3">
      <c r="A63" s="56">
        <v>44178</v>
      </c>
      <c r="B63" s="57">
        <v>12</v>
      </c>
      <c r="C63" s="57">
        <v>33.659999999999997</v>
      </c>
    </row>
    <row r="64" spans="1:3">
      <c r="A64" s="56">
        <v>44178</v>
      </c>
      <c r="B64" s="57">
        <v>13</v>
      </c>
      <c r="C64" s="57">
        <v>35.47</v>
      </c>
    </row>
    <row r="65" spans="1:3">
      <c r="A65" s="56">
        <v>44178</v>
      </c>
      <c r="B65" s="57">
        <v>14</v>
      </c>
      <c r="C65" s="57">
        <v>35.47</v>
      </c>
    </row>
    <row r="66" spans="1:3">
      <c r="A66" s="56">
        <v>44178</v>
      </c>
      <c r="B66" s="57">
        <v>15</v>
      </c>
      <c r="C66" s="57">
        <v>38.9</v>
      </c>
    </row>
    <row r="67" spans="1:3">
      <c r="A67" s="56">
        <v>44178</v>
      </c>
      <c r="B67" s="57">
        <v>16</v>
      </c>
      <c r="C67" s="57">
        <v>38.9</v>
      </c>
    </row>
    <row r="68" spans="1:3">
      <c r="A68" s="56">
        <v>44178</v>
      </c>
      <c r="B68" s="57">
        <v>17</v>
      </c>
      <c r="C68" s="57">
        <v>42.39</v>
      </c>
    </row>
    <row r="69" spans="1:3">
      <c r="A69" s="56">
        <v>44178</v>
      </c>
      <c r="B69" s="57">
        <v>18</v>
      </c>
      <c r="C69" s="57">
        <v>42.39</v>
      </c>
    </row>
    <row r="70" spans="1:3">
      <c r="A70" s="56">
        <v>44178</v>
      </c>
      <c r="B70" s="57">
        <v>19</v>
      </c>
      <c r="C70" s="57">
        <v>53</v>
      </c>
    </row>
    <row r="71" spans="1:3">
      <c r="A71" s="56">
        <v>44178</v>
      </c>
      <c r="B71" s="57">
        <v>20</v>
      </c>
      <c r="C71" s="57">
        <v>53</v>
      </c>
    </row>
    <row r="72" spans="1:3">
      <c r="A72" s="56">
        <v>44178</v>
      </c>
      <c r="B72" s="57">
        <v>21</v>
      </c>
      <c r="C72" s="57">
        <v>55.53</v>
      </c>
    </row>
    <row r="73" spans="1:3">
      <c r="A73" s="56">
        <v>44178</v>
      </c>
      <c r="B73" s="57">
        <v>22</v>
      </c>
      <c r="C73" s="57">
        <v>55.53</v>
      </c>
    </row>
    <row r="74" spans="1:3">
      <c r="A74" s="56">
        <v>44178</v>
      </c>
      <c r="B74" s="57">
        <v>23</v>
      </c>
      <c r="C74" s="57">
        <v>48.73</v>
      </c>
    </row>
    <row r="75" spans="1:3">
      <c r="A75" s="56">
        <v>44178</v>
      </c>
      <c r="B75" s="57">
        <v>24</v>
      </c>
      <c r="C75" s="57">
        <v>48.73</v>
      </c>
    </row>
    <row r="76" spans="1:3">
      <c r="A76" s="56">
        <v>44178</v>
      </c>
      <c r="B76" s="57">
        <v>25</v>
      </c>
      <c r="C76" s="57">
        <v>53.38</v>
      </c>
    </row>
    <row r="77" spans="1:3">
      <c r="A77" s="56">
        <v>44178</v>
      </c>
      <c r="B77" s="57">
        <v>26</v>
      </c>
      <c r="C77" s="57">
        <v>53.38</v>
      </c>
    </row>
    <row r="78" spans="1:3">
      <c r="A78" s="56">
        <v>44178</v>
      </c>
      <c r="B78" s="57">
        <v>27</v>
      </c>
      <c r="C78" s="57">
        <v>47.59</v>
      </c>
    </row>
    <row r="79" spans="1:3">
      <c r="A79" s="56">
        <v>44178</v>
      </c>
      <c r="B79" s="57">
        <v>28</v>
      </c>
      <c r="C79" s="57">
        <v>47.59</v>
      </c>
    </row>
    <row r="80" spans="1:3">
      <c r="A80" s="56">
        <v>44178</v>
      </c>
      <c r="B80" s="57">
        <v>29</v>
      </c>
      <c r="C80" s="57">
        <v>42.34</v>
      </c>
    </row>
    <row r="81" spans="1:3">
      <c r="A81" s="56">
        <v>44178</v>
      </c>
      <c r="B81" s="57">
        <v>30</v>
      </c>
      <c r="C81" s="57">
        <v>42.34</v>
      </c>
    </row>
    <row r="82" spans="1:3">
      <c r="A82" s="56">
        <v>44178</v>
      </c>
      <c r="B82" s="57">
        <v>31</v>
      </c>
      <c r="C82" s="57">
        <v>42.72</v>
      </c>
    </row>
    <row r="83" spans="1:3">
      <c r="A83" s="56">
        <v>44178</v>
      </c>
      <c r="B83" s="57">
        <v>32</v>
      </c>
      <c r="C83" s="57">
        <v>42.72</v>
      </c>
    </row>
    <row r="84" spans="1:3">
      <c r="A84" s="56">
        <v>44178</v>
      </c>
      <c r="B84" s="57">
        <v>33</v>
      </c>
      <c r="C84" s="57">
        <v>64.3</v>
      </c>
    </row>
    <row r="85" spans="1:3">
      <c r="A85" s="56">
        <v>44178</v>
      </c>
      <c r="B85" s="57">
        <v>34</v>
      </c>
      <c r="C85" s="57">
        <v>64.3</v>
      </c>
    </row>
    <row r="86" spans="1:3">
      <c r="A86" s="56">
        <v>44178</v>
      </c>
      <c r="B86" s="57">
        <v>35</v>
      </c>
      <c r="C86" s="57">
        <v>77.19</v>
      </c>
    </row>
    <row r="87" spans="1:3">
      <c r="A87" s="56">
        <v>44178</v>
      </c>
      <c r="B87" s="57">
        <v>36</v>
      </c>
      <c r="C87" s="57">
        <v>77.19</v>
      </c>
    </row>
    <row r="88" spans="1:3">
      <c r="A88" s="56">
        <v>44178</v>
      </c>
      <c r="B88" s="57">
        <v>37</v>
      </c>
      <c r="C88" s="57">
        <v>61.44</v>
      </c>
    </row>
    <row r="89" spans="1:3">
      <c r="A89" s="56">
        <v>44178</v>
      </c>
      <c r="B89" s="57">
        <v>38</v>
      </c>
      <c r="C89" s="57">
        <v>61.44</v>
      </c>
    </row>
    <row r="90" spans="1:3">
      <c r="A90" s="56">
        <v>44178</v>
      </c>
      <c r="B90" s="57">
        <v>39</v>
      </c>
      <c r="C90" s="57">
        <v>47.5</v>
      </c>
    </row>
    <row r="91" spans="1:3">
      <c r="A91" s="56">
        <v>44178</v>
      </c>
      <c r="B91" s="57">
        <v>40</v>
      </c>
      <c r="C91" s="57">
        <v>47.5</v>
      </c>
    </row>
    <row r="92" spans="1:3">
      <c r="A92" s="56">
        <v>44178</v>
      </c>
      <c r="B92" s="57">
        <v>41</v>
      </c>
      <c r="C92" s="57">
        <v>50.23</v>
      </c>
    </row>
    <row r="93" spans="1:3">
      <c r="A93" s="56">
        <v>44178</v>
      </c>
      <c r="B93" s="57">
        <v>42</v>
      </c>
      <c r="C93" s="57">
        <v>50.23</v>
      </c>
    </row>
    <row r="94" spans="1:3">
      <c r="A94" s="56">
        <v>44178</v>
      </c>
      <c r="B94" s="57">
        <v>43</v>
      </c>
      <c r="C94" s="57">
        <v>47.4</v>
      </c>
    </row>
    <row r="95" spans="1:3">
      <c r="A95" s="56">
        <v>44178</v>
      </c>
      <c r="B95" s="57">
        <v>44</v>
      </c>
      <c r="C95" s="57">
        <v>47.4</v>
      </c>
    </row>
    <row r="96" spans="1:3">
      <c r="A96" s="56">
        <v>44178</v>
      </c>
      <c r="B96" s="57">
        <v>45</v>
      </c>
      <c r="C96" s="57">
        <v>35.35</v>
      </c>
    </row>
    <row r="97" spans="1:3">
      <c r="A97" s="56">
        <v>44178</v>
      </c>
      <c r="B97" s="57">
        <v>46</v>
      </c>
      <c r="C97" s="57">
        <v>35.35</v>
      </c>
    </row>
    <row r="98" spans="1:3">
      <c r="A98" s="56">
        <v>44178</v>
      </c>
      <c r="B98" s="57">
        <v>47</v>
      </c>
      <c r="C98" s="57">
        <v>31.91</v>
      </c>
    </row>
    <row r="99" spans="1:3">
      <c r="A99" s="56">
        <v>44178</v>
      </c>
      <c r="B99" s="57">
        <v>48</v>
      </c>
      <c r="C99" s="57">
        <v>31.91</v>
      </c>
    </row>
  </sheetData>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B06646-8DED-4716-A422-3E56FBB1AF5B}">
  <sheetPr>
    <tabColor rgb="FF00B050"/>
  </sheetPr>
  <dimension ref="A1:C16"/>
  <sheetViews>
    <sheetView workbookViewId="0">
      <selection activeCell="P13" sqref="P13"/>
    </sheetView>
  </sheetViews>
  <sheetFormatPr defaultRowHeight="15"/>
  <cols>
    <col min="1" max="1" width="11.85546875" customWidth="1"/>
    <col min="2" max="3" width="10.140625" customWidth="1"/>
  </cols>
  <sheetData>
    <row r="1" spans="1:3" s="3" customFormat="1" ht="15.75">
      <c r="A1" s="21" t="s">
        <v>156</v>
      </c>
    </row>
    <row r="2" spans="1:3" s="31" customFormat="1" ht="16.5" thickBot="1">
      <c r="A2" s="30"/>
    </row>
    <row r="3" spans="1:3">
      <c r="A3" s="172" t="s">
        <v>74</v>
      </c>
      <c r="B3" s="138" t="s">
        <v>673</v>
      </c>
      <c r="C3" s="139"/>
    </row>
    <row r="4" spans="1:3" ht="15.75" thickBot="1">
      <c r="A4" s="173"/>
      <c r="B4" s="140" t="s">
        <v>224</v>
      </c>
      <c r="C4" s="141" t="s">
        <v>225</v>
      </c>
    </row>
    <row r="5" spans="1:3">
      <c r="A5" s="64" t="s">
        <v>51</v>
      </c>
      <c r="B5" s="64">
        <v>23.7</v>
      </c>
      <c r="C5" s="64">
        <v>38.22</v>
      </c>
    </row>
    <row r="6" spans="1:3">
      <c r="A6" s="63" t="s">
        <v>52</v>
      </c>
      <c r="B6" s="63">
        <v>26.02</v>
      </c>
      <c r="C6" s="63">
        <v>25.86</v>
      </c>
    </row>
    <row r="7" spans="1:3">
      <c r="A7" s="63" t="s">
        <v>53</v>
      </c>
      <c r="B7" s="63">
        <v>20.87</v>
      </c>
      <c r="C7" s="63">
        <v>22.84</v>
      </c>
    </row>
    <row r="8" spans="1:3">
      <c r="A8" s="63" t="s">
        <v>54</v>
      </c>
      <c r="B8" s="63">
        <v>21.99</v>
      </c>
      <c r="C8" s="63">
        <v>10.55</v>
      </c>
    </row>
    <row r="9" spans="1:3">
      <c r="A9" s="63" t="s">
        <v>55</v>
      </c>
      <c r="B9" s="63">
        <v>28.92</v>
      </c>
      <c r="C9" s="63">
        <v>25.9</v>
      </c>
    </row>
    <row r="10" spans="1:3">
      <c r="A10" s="63" t="s">
        <v>56</v>
      </c>
      <c r="B10" s="63">
        <v>32.39</v>
      </c>
      <c r="C10" s="63">
        <v>40.270000000000003</v>
      </c>
    </row>
    <row r="11" spans="1:3">
      <c r="A11" s="63" t="s">
        <v>57</v>
      </c>
      <c r="B11" s="63">
        <v>24.46</v>
      </c>
      <c r="C11" s="63">
        <v>24</v>
      </c>
    </row>
    <row r="12" spans="1:3">
      <c r="A12" s="63" t="s">
        <v>58</v>
      </c>
      <c r="B12" s="63">
        <v>28.53</v>
      </c>
      <c r="C12" s="63">
        <v>32.15</v>
      </c>
    </row>
    <row r="13" spans="1:3">
      <c r="A13" s="63" t="s">
        <v>59</v>
      </c>
      <c r="B13" s="63">
        <v>24.33</v>
      </c>
      <c r="C13" s="63">
        <v>70.09</v>
      </c>
    </row>
    <row r="14" spans="1:3">
      <c r="A14" s="63" t="s">
        <v>60</v>
      </c>
      <c r="B14" s="63">
        <v>17.920000000000002</v>
      </c>
      <c r="C14" s="63">
        <v>155.36000000000001</v>
      </c>
    </row>
    <row r="15" spans="1:3">
      <c r="A15" s="63" t="s">
        <v>61</v>
      </c>
      <c r="B15" s="63">
        <v>10.59</v>
      </c>
      <c r="C15" s="63">
        <v>77.38</v>
      </c>
    </row>
    <row r="16" spans="1:3">
      <c r="A16" s="63" t="s">
        <v>62</v>
      </c>
      <c r="B16" s="63">
        <v>21.54</v>
      </c>
      <c r="C16" s="63">
        <v>169.25</v>
      </c>
    </row>
  </sheetData>
  <mergeCells count="1">
    <mergeCell ref="A3:A4"/>
  </mergeCell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CA6825-25B9-41C7-A6B9-B20E9F2E72E8}">
  <sheetPr>
    <tabColor rgb="FF00B050"/>
  </sheetPr>
  <dimension ref="A1:H186"/>
  <sheetViews>
    <sheetView workbookViewId="0">
      <selection activeCell="F13" sqref="F13"/>
    </sheetView>
  </sheetViews>
  <sheetFormatPr defaultRowHeight="15"/>
  <cols>
    <col min="1" max="1" width="12.42578125" style="27" customWidth="1"/>
    <col min="2" max="2" width="20" style="10" bestFit="1" customWidth="1"/>
    <col min="3" max="3" width="8.42578125" style="10" bestFit="1" customWidth="1"/>
    <col min="4" max="4" width="16.42578125" style="10" bestFit="1" customWidth="1"/>
    <col min="5" max="5" width="13.42578125" style="10" bestFit="1" customWidth="1"/>
    <col min="6" max="6" width="8.85546875" style="10" bestFit="1" customWidth="1"/>
    <col min="7" max="7" width="22" style="10" bestFit="1" customWidth="1"/>
    <col min="8" max="8" width="6.85546875" style="10" bestFit="1" customWidth="1"/>
  </cols>
  <sheetData>
    <row r="1" spans="1:8" s="3" customFormat="1" ht="15.75">
      <c r="A1" s="28" t="s">
        <v>157</v>
      </c>
      <c r="B1" s="25"/>
      <c r="C1" s="25"/>
      <c r="D1" s="25"/>
      <c r="E1" s="25"/>
      <c r="F1" s="25"/>
      <c r="G1" s="25"/>
      <c r="H1" s="25"/>
    </row>
    <row r="2" spans="1:8" ht="15.75" thickBot="1"/>
    <row r="3" spans="1:8" s="14" customFormat="1">
      <c r="A3" s="168" t="s">
        <v>20</v>
      </c>
      <c r="B3" s="174" t="s">
        <v>672</v>
      </c>
      <c r="C3" s="174"/>
      <c r="D3" s="174"/>
      <c r="E3" s="174"/>
      <c r="F3" s="174"/>
      <c r="G3" s="174"/>
      <c r="H3" s="169"/>
    </row>
    <row r="4" spans="1:8" ht="15.75" thickBot="1">
      <c r="A4" s="175"/>
      <c r="B4" s="137" t="s">
        <v>158</v>
      </c>
      <c r="C4" s="137" t="s">
        <v>164</v>
      </c>
      <c r="D4" s="137" t="s">
        <v>159</v>
      </c>
      <c r="E4" s="137" t="s">
        <v>160</v>
      </c>
      <c r="F4" s="137" t="s">
        <v>161</v>
      </c>
      <c r="G4" s="137" t="s">
        <v>162</v>
      </c>
      <c r="H4" s="133" t="s">
        <v>163</v>
      </c>
    </row>
    <row r="5" spans="1:8">
      <c r="A5" s="135">
        <v>44131</v>
      </c>
      <c r="B5" s="136">
        <v>44.53</v>
      </c>
      <c r="C5" s="136">
        <v>35.57</v>
      </c>
      <c r="D5" s="136">
        <v>51.01</v>
      </c>
      <c r="E5" s="136">
        <v>49.01</v>
      </c>
      <c r="F5" s="136">
        <v>48.4</v>
      </c>
      <c r="G5" s="136">
        <v>56.24</v>
      </c>
      <c r="H5" s="136">
        <v>43.02</v>
      </c>
    </row>
    <row r="6" spans="1:8">
      <c r="A6" s="24">
        <v>44132</v>
      </c>
      <c r="B6" s="26">
        <v>39.49</v>
      </c>
      <c r="C6" s="26">
        <v>27.79</v>
      </c>
      <c r="D6" s="26">
        <v>47.3</v>
      </c>
      <c r="E6" s="26">
        <v>45.35</v>
      </c>
      <c r="F6" s="26">
        <v>42.26</v>
      </c>
      <c r="G6" s="26">
        <v>57.39</v>
      </c>
      <c r="H6" s="26">
        <v>39.479999999999997</v>
      </c>
    </row>
    <row r="7" spans="1:8">
      <c r="A7" s="24">
        <v>44133</v>
      </c>
      <c r="B7" s="26">
        <v>39.69</v>
      </c>
      <c r="C7" s="26">
        <v>24.75</v>
      </c>
      <c r="D7" s="26">
        <v>50.08</v>
      </c>
      <c r="E7" s="26">
        <v>47.16</v>
      </c>
      <c r="F7" s="26">
        <v>49.14</v>
      </c>
      <c r="G7" s="26">
        <v>51.96</v>
      </c>
      <c r="H7" s="26">
        <v>38.409999999999997</v>
      </c>
    </row>
    <row r="8" spans="1:8">
      <c r="A8" s="24">
        <v>44134</v>
      </c>
      <c r="B8" s="26">
        <v>38.97</v>
      </c>
      <c r="C8" s="26">
        <v>15.99</v>
      </c>
      <c r="D8" s="26">
        <v>52</v>
      </c>
      <c r="E8" s="26">
        <v>50.46</v>
      </c>
      <c r="F8" s="26">
        <v>45.57</v>
      </c>
      <c r="G8" s="26">
        <v>64.849999999999994</v>
      </c>
      <c r="H8" s="26">
        <v>45.83</v>
      </c>
    </row>
    <row r="9" spans="1:8">
      <c r="A9" s="24">
        <v>44135</v>
      </c>
      <c r="B9" s="26">
        <v>37.5</v>
      </c>
      <c r="C9" s="26">
        <v>30.62</v>
      </c>
      <c r="D9" s="26">
        <v>41.93</v>
      </c>
      <c r="E9" s="26">
        <v>40.94</v>
      </c>
      <c r="F9" s="26">
        <v>36</v>
      </c>
      <c r="G9" s="26">
        <v>53.78</v>
      </c>
      <c r="H9" s="26">
        <v>37.99</v>
      </c>
    </row>
    <row r="10" spans="1:8">
      <c r="A10" s="24">
        <v>44136</v>
      </c>
      <c r="B10" s="26">
        <v>29.15</v>
      </c>
      <c r="C10" s="26">
        <v>11.94</v>
      </c>
      <c r="D10" s="26">
        <v>36.65</v>
      </c>
      <c r="E10" s="26">
        <v>37.76</v>
      </c>
      <c r="F10" s="26">
        <v>26.28</v>
      </c>
      <c r="G10" s="26">
        <v>57.39</v>
      </c>
      <c r="H10" s="26">
        <v>41.09</v>
      </c>
    </row>
    <row r="11" spans="1:8">
      <c r="A11" s="24">
        <v>44137</v>
      </c>
      <c r="B11" s="26">
        <v>32.9</v>
      </c>
      <c r="C11" s="26">
        <v>9.6199999999999992</v>
      </c>
      <c r="D11" s="26">
        <v>46.04</v>
      </c>
      <c r="E11" s="26">
        <v>44.55</v>
      </c>
      <c r="F11" s="26">
        <v>41.34</v>
      </c>
      <c r="G11" s="26">
        <v>55.44</v>
      </c>
      <c r="H11" s="26">
        <v>40.07</v>
      </c>
    </row>
    <row r="12" spans="1:8">
      <c r="A12" s="24">
        <v>44138</v>
      </c>
      <c r="B12" s="26">
        <v>38.78</v>
      </c>
      <c r="C12" s="26">
        <v>27.09</v>
      </c>
      <c r="D12" s="26">
        <v>45.35</v>
      </c>
      <c r="E12" s="26">
        <v>44.63</v>
      </c>
      <c r="F12" s="26">
        <v>41.08</v>
      </c>
      <c r="G12" s="26">
        <v>53.87</v>
      </c>
      <c r="H12" s="26">
        <v>42.47</v>
      </c>
    </row>
    <row r="13" spans="1:8">
      <c r="A13" s="24">
        <v>44139</v>
      </c>
      <c r="B13" s="26">
        <v>47.84</v>
      </c>
      <c r="C13" s="26">
        <v>35.75</v>
      </c>
      <c r="D13" s="26">
        <v>56.92</v>
      </c>
      <c r="E13" s="26">
        <v>53.88</v>
      </c>
      <c r="F13" s="26">
        <v>44</v>
      </c>
      <c r="G13" s="26">
        <v>82.75</v>
      </c>
      <c r="H13" s="26">
        <v>44.76</v>
      </c>
    </row>
    <row r="14" spans="1:8">
      <c r="A14" s="24">
        <v>44140</v>
      </c>
      <c r="B14" s="26">
        <v>53.45</v>
      </c>
      <c r="C14" s="26">
        <v>34.979999999999997</v>
      </c>
      <c r="D14" s="26">
        <v>67.27</v>
      </c>
      <c r="E14" s="26">
        <v>62.69</v>
      </c>
      <c r="F14" s="26">
        <v>44.41</v>
      </c>
      <c r="G14" s="26">
        <v>113</v>
      </c>
      <c r="H14" s="26">
        <v>48.95</v>
      </c>
    </row>
    <row r="15" spans="1:8">
      <c r="A15" s="24">
        <v>44141</v>
      </c>
      <c r="B15" s="26">
        <v>45.77</v>
      </c>
      <c r="C15" s="26">
        <v>39.619999999999997</v>
      </c>
      <c r="D15" s="26">
        <v>50.5</v>
      </c>
      <c r="E15" s="26">
        <v>48.85</v>
      </c>
      <c r="F15" s="26">
        <v>46.42</v>
      </c>
      <c r="G15" s="26">
        <v>58.67</v>
      </c>
      <c r="H15" s="26">
        <v>43.9</v>
      </c>
    </row>
    <row r="16" spans="1:8">
      <c r="A16" s="24">
        <v>44142</v>
      </c>
      <c r="B16" s="26">
        <v>43.84</v>
      </c>
      <c r="C16" s="26">
        <v>37.61</v>
      </c>
      <c r="D16" s="26">
        <v>49.56</v>
      </c>
      <c r="E16" s="26">
        <v>46.96</v>
      </c>
      <c r="F16" s="26">
        <v>45.49</v>
      </c>
      <c r="G16" s="26">
        <v>57.72</v>
      </c>
      <c r="H16" s="26">
        <v>39.130000000000003</v>
      </c>
    </row>
    <row r="17" spans="1:8">
      <c r="A17" s="24">
        <v>44143</v>
      </c>
      <c r="B17" s="26">
        <v>44.56</v>
      </c>
      <c r="C17" s="26">
        <v>39.549999999999997</v>
      </c>
      <c r="D17" s="26">
        <v>49.3</v>
      </c>
      <c r="E17" s="26">
        <v>47.06</v>
      </c>
      <c r="F17" s="26">
        <v>44.95</v>
      </c>
      <c r="G17" s="26">
        <v>57.99</v>
      </c>
      <c r="H17" s="26">
        <v>40.36</v>
      </c>
    </row>
    <row r="18" spans="1:8">
      <c r="A18" s="24">
        <v>44144</v>
      </c>
      <c r="B18" s="26">
        <v>48.84</v>
      </c>
      <c r="C18" s="26">
        <v>43.78</v>
      </c>
      <c r="D18" s="26">
        <v>52.9</v>
      </c>
      <c r="E18" s="26">
        <v>51.38</v>
      </c>
      <c r="F18" s="26">
        <v>46.54</v>
      </c>
      <c r="G18" s="26">
        <v>65.61</v>
      </c>
      <c r="H18" s="26">
        <v>46.82</v>
      </c>
    </row>
    <row r="19" spans="1:8">
      <c r="A19" s="24">
        <v>44145</v>
      </c>
      <c r="B19" s="26">
        <v>47.97</v>
      </c>
      <c r="C19" s="26">
        <v>41.88</v>
      </c>
      <c r="D19" s="26">
        <v>53.64</v>
      </c>
      <c r="E19" s="26">
        <v>51.01</v>
      </c>
      <c r="F19" s="26">
        <v>48</v>
      </c>
      <c r="G19" s="26">
        <v>64.930000000000007</v>
      </c>
      <c r="H19" s="26">
        <v>43.11</v>
      </c>
    </row>
    <row r="20" spans="1:8">
      <c r="A20" s="24">
        <v>44146</v>
      </c>
      <c r="B20" s="26">
        <v>42.65</v>
      </c>
      <c r="C20" s="26">
        <v>34.36</v>
      </c>
      <c r="D20" s="26">
        <v>48.27</v>
      </c>
      <c r="E20" s="26">
        <v>46.8</v>
      </c>
      <c r="F20" s="26">
        <v>44.36</v>
      </c>
      <c r="G20" s="26">
        <v>56.11</v>
      </c>
      <c r="H20" s="26">
        <v>42.37</v>
      </c>
    </row>
    <row r="21" spans="1:8">
      <c r="A21" s="24">
        <v>44147</v>
      </c>
      <c r="B21" s="26">
        <v>41.14</v>
      </c>
      <c r="C21" s="26">
        <v>32.090000000000003</v>
      </c>
      <c r="D21" s="26">
        <v>47.42</v>
      </c>
      <c r="E21" s="26">
        <v>45.67</v>
      </c>
      <c r="F21" s="26">
        <v>43.1</v>
      </c>
      <c r="G21" s="26">
        <v>56.05</v>
      </c>
      <c r="H21" s="26">
        <v>40.409999999999997</v>
      </c>
    </row>
    <row r="22" spans="1:8">
      <c r="A22" s="24">
        <v>44148</v>
      </c>
      <c r="B22" s="26">
        <v>41.17</v>
      </c>
      <c r="C22" s="26">
        <v>29.52</v>
      </c>
      <c r="D22" s="26">
        <v>47.92</v>
      </c>
      <c r="E22" s="26">
        <v>47</v>
      </c>
      <c r="F22" s="26">
        <v>43.4</v>
      </c>
      <c r="G22" s="26">
        <v>56.97</v>
      </c>
      <c r="H22" s="26">
        <v>44.21</v>
      </c>
    </row>
    <row r="23" spans="1:8">
      <c r="A23" s="24">
        <v>44149</v>
      </c>
      <c r="B23" s="26">
        <v>42.26</v>
      </c>
      <c r="C23" s="26">
        <v>33.770000000000003</v>
      </c>
      <c r="D23" s="26">
        <v>50.59</v>
      </c>
      <c r="E23" s="26">
        <v>46.5</v>
      </c>
      <c r="F23" s="26">
        <v>47.47</v>
      </c>
      <c r="G23" s="26">
        <v>56.83</v>
      </c>
      <c r="H23" s="26">
        <v>34.229999999999997</v>
      </c>
    </row>
    <row r="24" spans="1:8">
      <c r="A24" s="24">
        <v>44150</v>
      </c>
      <c r="B24" s="26">
        <v>32.36</v>
      </c>
      <c r="C24" s="26">
        <v>1.74</v>
      </c>
      <c r="D24" s="26">
        <v>48.6</v>
      </c>
      <c r="E24" s="26">
        <v>47.67</v>
      </c>
      <c r="F24" s="26">
        <v>44.03</v>
      </c>
      <c r="G24" s="26">
        <v>57.75</v>
      </c>
      <c r="H24" s="26">
        <v>44.85</v>
      </c>
    </row>
    <row r="25" spans="1:8">
      <c r="A25" s="24">
        <v>44151</v>
      </c>
      <c r="B25" s="26">
        <v>33.700000000000003</v>
      </c>
      <c r="C25" s="26">
        <v>7.37</v>
      </c>
      <c r="D25" s="26">
        <v>47.97</v>
      </c>
      <c r="E25" s="26">
        <v>46.87</v>
      </c>
      <c r="F25" s="26">
        <v>43.96</v>
      </c>
      <c r="G25" s="26">
        <v>56</v>
      </c>
      <c r="H25" s="26">
        <v>43.57</v>
      </c>
    </row>
    <row r="26" spans="1:8">
      <c r="A26" s="24">
        <v>44152</v>
      </c>
      <c r="B26" s="26">
        <v>39.76</v>
      </c>
      <c r="C26" s="26">
        <v>28.17</v>
      </c>
      <c r="D26" s="26">
        <v>47.14</v>
      </c>
      <c r="E26" s="26">
        <v>45.56</v>
      </c>
      <c r="F26" s="26">
        <v>43.42</v>
      </c>
      <c r="G26" s="26">
        <v>54.57</v>
      </c>
      <c r="H26" s="26">
        <v>40.83</v>
      </c>
    </row>
    <row r="27" spans="1:8">
      <c r="A27" s="24">
        <v>44153</v>
      </c>
      <c r="B27" s="26">
        <v>40.270000000000003</v>
      </c>
      <c r="C27" s="26">
        <v>28.91</v>
      </c>
      <c r="D27" s="26">
        <v>48.3</v>
      </c>
      <c r="E27" s="26">
        <v>45.95</v>
      </c>
      <c r="F27" s="26">
        <v>44.97</v>
      </c>
      <c r="G27" s="26">
        <v>54.96</v>
      </c>
      <c r="H27" s="26">
        <v>38.89</v>
      </c>
    </row>
    <row r="28" spans="1:8">
      <c r="A28" s="24">
        <v>44154</v>
      </c>
      <c r="B28" s="26">
        <v>38.85</v>
      </c>
      <c r="C28" s="26">
        <v>16.53</v>
      </c>
      <c r="D28" s="26">
        <v>51.2</v>
      </c>
      <c r="E28" s="26">
        <v>50.01</v>
      </c>
      <c r="F28" s="26">
        <v>44.19</v>
      </c>
      <c r="G28" s="26">
        <v>65.23</v>
      </c>
      <c r="H28" s="26">
        <v>46.43</v>
      </c>
    </row>
    <row r="29" spans="1:8">
      <c r="A29" s="24">
        <v>44155</v>
      </c>
      <c r="B29" s="26">
        <v>43.86</v>
      </c>
      <c r="C29" s="26">
        <v>40.81</v>
      </c>
      <c r="D29" s="26">
        <v>47.75</v>
      </c>
      <c r="E29" s="26">
        <v>45.39</v>
      </c>
      <c r="F29" s="26">
        <v>47.74</v>
      </c>
      <c r="G29" s="26">
        <v>47.77</v>
      </c>
      <c r="H29" s="26">
        <v>38.299999999999997</v>
      </c>
    </row>
    <row r="30" spans="1:8">
      <c r="A30" s="24">
        <v>44156</v>
      </c>
      <c r="B30" s="26">
        <v>38.47</v>
      </c>
      <c r="C30" s="26">
        <v>25.92</v>
      </c>
      <c r="D30" s="26">
        <v>46.06</v>
      </c>
      <c r="E30" s="26">
        <v>44.74</v>
      </c>
      <c r="F30" s="26">
        <v>41.09</v>
      </c>
      <c r="G30" s="26">
        <v>56</v>
      </c>
      <c r="H30" s="26">
        <v>40.79</v>
      </c>
    </row>
    <row r="31" spans="1:8">
      <c r="A31" s="24">
        <v>44157</v>
      </c>
      <c r="B31" s="26">
        <v>40.53</v>
      </c>
      <c r="C31" s="26">
        <v>28.86</v>
      </c>
      <c r="D31" s="26">
        <v>48</v>
      </c>
      <c r="E31" s="26">
        <v>46.37</v>
      </c>
      <c r="F31" s="26">
        <v>43.03</v>
      </c>
      <c r="G31" s="26">
        <v>57.94</v>
      </c>
      <c r="H31" s="26">
        <v>41.48</v>
      </c>
    </row>
    <row r="32" spans="1:8">
      <c r="A32" s="24">
        <v>44158</v>
      </c>
      <c r="B32" s="26">
        <v>44.13</v>
      </c>
      <c r="C32" s="26">
        <v>38.39</v>
      </c>
      <c r="D32" s="26">
        <v>48.35</v>
      </c>
      <c r="E32" s="26">
        <v>47</v>
      </c>
      <c r="F32" s="26">
        <v>46.94</v>
      </c>
      <c r="G32" s="26">
        <v>51.18</v>
      </c>
      <c r="H32" s="26">
        <v>42.95</v>
      </c>
    </row>
    <row r="33" spans="1:8">
      <c r="A33" s="24">
        <v>44159</v>
      </c>
      <c r="B33" s="26">
        <v>41.53</v>
      </c>
      <c r="C33" s="26">
        <v>33</v>
      </c>
      <c r="D33" s="26">
        <v>46.68</v>
      </c>
      <c r="E33" s="26">
        <v>45.8</v>
      </c>
      <c r="F33" s="26">
        <v>43.55</v>
      </c>
      <c r="G33" s="26">
        <v>52.95</v>
      </c>
      <c r="H33" s="26">
        <v>43.15</v>
      </c>
    </row>
    <row r="34" spans="1:8">
      <c r="A34" s="24">
        <v>44160</v>
      </c>
      <c r="B34" s="26">
        <v>47.32</v>
      </c>
      <c r="C34" s="26">
        <v>37.86</v>
      </c>
      <c r="D34" s="26">
        <v>54.4</v>
      </c>
      <c r="E34" s="26">
        <v>52.05</v>
      </c>
      <c r="F34" s="26">
        <v>46.95</v>
      </c>
      <c r="G34" s="26">
        <v>69.31</v>
      </c>
      <c r="H34" s="26">
        <v>45</v>
      </c>
    </row>
    <row r="35" spans="1:8">
      <c r="A35" s="24">
        <v>44161</v>
      </c>
      <c r="B35" s="26">
        <v>70.22</v>
      </c>
      <c r="C35" s="26">
        <v>41.47</v>
      </c>
      <c r="D35" s="26">
        <v>95.1</v>
      </c>
      <c r="E35" s="26">
        <v>84.6</v>
      </c>
      <c r="F35" s="26">
        <v>56.16</v>
      </c>
      <c r="G35" s="26">
        <v>173</v>
      </c>
      <c r="H35" s="26">
        <v>53.08</v>
      </c>
    </row>
    <row r="36" spans="1:8">
      <c r="A36" s="24">
        <v>44162</v>
      </c>
      <c r="B36" s="26">
        <v>60.33</v>
      </c>
      <c r="C36" s="26">
        <v>43</v>
      </c>
      <c r="D36" s="26">
        <v>75.94</v>
      </c>
      <c r="E36" s="26">
        <v>68.989999999999995</v>
      </c>
      <c r="F36" s="26">
        <v>65.2</v>
      </c>
      <c r="G36" s="26">
        <v>97.41</v>
      </c>
      <c r="H36" s="26">
        <v>48.15</v>
      </c>
    </row>
    <row r="37" spans="1:8">
      <c r="A37" s="24">
        <v>44163</v>
      </c>
      <c r="B37" s="26">
        <v>48.91</v>
      </c>
      <c r="C37" s="26">
        <v>42.62</v>
      </c>
      <c r="D37" s="26">
        <v>53.74</v>
      </c>
      <c r="E37" s="26">
        <v>52.06</v>
      </c>
      <c r="F37" s="26">
        <v>48.74</v>
      </c>
      <c r="G37" s="26">
        <v>63.72</v>
      </c>
      <c r="H37" s="26">
        <v>47.04</v>
      </c>
    </row>
    <row r="38" spans="1:8">
      <c r="A38" s="24">
        <v>44164</v>
      </c>
      <c r="B38" s="26">
        <v>51.08</v>
      </c>
      <c r="C38" s="26">
        <v>44.66</v>
      </c>
      <c r="D38" s="26">
        <v>56.71</v>
      </c>
      <c r="E38" s="26">
        <v>54.3</v>
      </c>
      <c r="F38" s="26">
        <v>48.06</v>
      </c>
      <c r="G38" s="26">
        <v>74</v>
      </c>
      <c r="H38" s="26">
        <v>47.08</v>
      </c>
    </row>
    <row r="39" spans="1:8">
      <c r="A39" s="24">
        <v>44165</v>
      </c>
      <c r="B39" s="26">
        <v>48.74</v>
      </c>
      <c r="C39" s="26">
        <v>43.22</v>
      </c>
      <c r="D39" s="26">
        <v>53.55</v>
      </c>
      <c r="E39" s="26">
        <v>51.5</v>
      </c>
      <c r="F39" s="26">
        <v>52.2</v>
      </c>
      <c r="G39" s="26">
        <v>56.27</v>
      </c>
      <c r="H39" s="26">
        <v>45.34</v>
      </c>
    </row>
    <row r="40" spans="1:8">
      <c r="A40" s="24">
        <v>44166</v>
      </c>
      <c r="B40" s="26">
        <v>51.04</v>
      </c>
      <c r="C40" s="26">
        <v>40.08</v>
      </c>
      <c r="D40" s="26">
        <v>59.18</v>
      </c>
      <c r="E40" s="26">
        <v>56.53</v>
      </c>
      <c r="F40" s="26">
        <v>54.32</v>
      </c>
      <c r="G40" s="26">
        <v>68.900000000000006</v>
      </c>
      <c r="H40" s="26">
        <v>48.56</v>
      </c>
    </row>
    <row r="41" spans="1:8">
      <c r="A41" s="24">
        <v>44167</v>
      </c>
      <c r="B41" s="26">
        <v>55.68</v>
      </c>
      <c r="C41" s="26">
        <v>44.45</v>
      </c>
      <c r="D41" s="26">
        <v>65.44</v>
      </c>
      <c r="E41" s="26">
        <v>61.29</v>
      </c>
      <c r="F41" s="26">
        <v>60.77</v>
      </c>
      <c r="G41" s="26">
        <v>74.790000000000006</v>
      </c>
      <c r="H41" s="26">
        <v>48.84</v>
      </c>
    </row>
    <row r="42" spans="1:8">
      <c r="A42" s="24">
        <v>44168</v>
      </c>
      <c r="B42" s="26">
        <v>59.6</v>
      </c>
      <c r="C42" s="26">
        <v>44</v>
      </c>
      <c r="D42" s="26">
        <v>71.56</v>
      </c>
      <c r="E42" s="26">
        <v>67.400000000000006</v>
      </c>
      <c r="F42" s="26">
        <v>56.76</v>
      </c>
      <c r="G42" s="26">
        <v>101.16</v>
      </c>
      <c r="H42" s="26">
        <v>54.92</v>
      </c>
    </row>
    <row r="43" spans="1:8">
      <c r="A43" s="24">
        <v>44169</v>
      </c>
      <c r="B43" s="26">
        <v>49.59</v>
      </c>
      <c r="C43" s="26">
        <v>42.2</v>
      </c>
      <c r="D43" s="26">
        <v>55.17</v>
      </c>
      <c r="E43" s="26">
        <v>53.28</v>
      </c>
      <c r="F43" s="26">
        <v>54.12</v>
      </c>
      <c r="G43" s="26">
        <v>57.26</v>
      </c>
      <c r="H43" s="26">
        <v>47.64</v>
      </c>
    </row>
    <row r="44" spans="1:8">
      <c r="A44" s="24">
        <v>44170</v>
      </c>
      <c r="B44" s="26">
        <v>59.34</v>
      </c>
      <c r="C44" s="26">
        <v>39.4</v>
      </c>
      <c r="D44" s="26">
        <v>73.510000000000005</v>
      </c>
      <c r="E44" s="26">
        <v>69.31</v>
      </c>
      <c r="F44" s="26">
        <v>51.67</v>
      </c>
      <c r="G44" s="26">
        <v>117.19</v>
      </c>
      <c r="H44" s="26">
        <v>56.7</v>
      </c>
    </row>
    <row r="45" spans="1:8">
      <c r="A45" s="24">
        <v>44171</v>
      </c>
      <c r="B45" s="26">
        <v>69.959999999999994</v>
      </c>
      <c r="C45" s="26">
        <v>38.18</v>
      </c>
      <c r="D45" s="26">
        <v>96.29</v>
      </c>
      <c r="E45" s="26">
        <v>85.86</v>
      </c>
      <c r="F45" s="26">
        <v>50</v>
      </c>
      <c r="G45" s="26">
        <v>188.86</v>
      </c>
      <c r="H45" s="26">
        <v>54.56</v>
      </c>
    </row>
    <row r="46" spans="1:8">
      <c r="A46" s="24">
        <v>44172</v>
      </c>
      <c r="B46" s="26">
        <v>66.319999999999993</v>
      </c>
      <c r="C46" s="26">
        <v>41.09</v>
      </c>
      <c r="D46" s="26">
        <v>88.76</v>
      </c>
      <c r="E46" s="26">
        <v>78.930000000000007</v>
      </c>
      <c r="F46" s="26">
        <v>81.400000000000006</v>
      </c>
      <c r="G46" s="26">
        <v>103.48</v>
      </c>
      <c r="H46" s="26">
        <v>49.46</v>
      </c>
    </row>
    <row r="47" spans="1:8">
      <c r="A47" s="24">
        <v>44173</v>
      </c>
      <c r="B47" s="26">
        <v>65.14</v>
      </c>
      <c r="C47" s="26">
        <v>42.4</v>
      </c>
      <c r="D47" s="26">
        <v>84.59</v>
      </c>
      <c r="E47" s="26">
        <v>76.52</v>
      </c>
      <c r="F47" s="26">
        <v>73.3</v>
      </c>
      <c r="G47" s="26">
        <v>107.17</v>
      </c>
      <c r="H47" s="26">
        <v>52.3</v>
      </c>
    </row>
    <row r="48" spans="1:8">
      <c r="A48" s="24">
        <v>44174</v>
      </c>
      <c r="B48" s="26">
        <v>77.88</v>
      </c>
      <c r="C48" s="26">
        <v>41.06</v>
      </c>
      <c r="D48" s="26">
        <v>111.39</v>
      </c>
      <c r="E48" s="26">
        <v>96.3</v>
      </c>
      <c r="F48" s="26">
        <v>95.58</v>
      </c>
      <c r="G48" s="26">
        <v>143.03</v>
      </c>
      <c r="H48" s="26">
        <v>51</v>
      </c>
    </row>
    <row r="49" spans="1:8">
      <c r="A49" s="24">
        <v>44175</v>
      </c>
      <c r="B49" s="26">
        <v>59.2</v>
      </c>
      <c r="C49" s="26">
        <v>42.85</v>
      </c>
      <c r="D49" s="26">
        <v>74.08</v>
      </c>
      <c r="E49" s="26">
        <v>67.38</v>
      </c>
      <c r="F49" s="26">
        <v>74</v>
      </c>
      <c r="G49" s="26">
        <v>74.25</v>
      </c>
      <c r="H49" s="26">
        <v>47.28</v>
      </c>
    </row>
    <row r="50" spans="1:8">
      <c r="A50" s="24">
        <v>44176</v>
      </c>
      <c r="B50" s="26">
        <v>55.74</v>
      </c>
      <c r="C50" s="26">
        <v>36.590000000000003</v>
      </c>
      <c r="D50" s="26">
        <v>69.78</v>
      </c>
      <c r="E50" s="26">
        <v>65.31</v>
      </c>
      <c r="F50" s="26">
        <v>56.44</v>
      </c>
      <c r="G50" s="26">
        <v>96.45</v>
      </c>
      <c r="H50" s="26">
        <v>51.92</v>
      </c>
    </row>
    <row r="51" spans="1:8">
      <c r="A51" s="24">
        <v>44177</v>
      </c>
      <c r="B51" s="26">
        <v>52.28</v>
      </c>
      <c r="C51" s="26">
        <v>44.32</v>
      </c>
      <c r="D51" s="26">
        <v>57.26</v>
      </c>
      <c r="E51" s="26">
        <v>56.26</v>
      </c>
      <c r="F51" s="26">
        <v>51.69</v>
      </c>
      <c r="G51" s="26">
        <v>68.42</v>
      </c>
      <c r="H51" s="26">
        <v>53.25</v>
      </c>
    </row>
    <row r="52" spans="1:8">
      <c r="A52" s="24">
        <v>44178</v>
      </c>
      <c r="B52" s="26">
        <v>49.58</v>
      </c>
      <c r="C52" s="26">
        <v>47.75</v>
      </c>
      <c r="D52" s="26">
        <v>52.29</v>
      </c>
      <c r="E52" s="26">
        <v>50.5</v>
      </c>
      <c r="F52" s="26">
        <v>47.73</v>
      </c>
      <c r="G52" s="26">
        <v>61.41</v>
      </c>
      <c r="H52" s="26">
        <v>45.12</v>
      </c>
    </row>
    <row r="53" spans="1:8">
      <c r="A53" s="24">
        <v>44179</v>
      </c>
      <c r="B53" s="26">
        <v>46.74</v>
      </c>
      <c r="C53" s="26">
        <v>31.15</v>
      </c>
      <c r="D53" s="26">
        <v>56.18</v>
      </c>
      <c r="E53" s="26">
        <v>54.53</v>
      </c>
      <c r="F53" s="26">
        <v>50.6</v>
      </c>
      <c r="G53" s="26">
        <v>67.33</v>
      </c>
      <c r="H53" s="26">
        <v>49.59</v>
      </c>
    </row>
    <row r="54" spans="1:8">
      <c r="A54" s="24">
        <v>44180</v>
      </c>
      <c r="B54" s="26">
        <v>51.81</v>
      </c>
      <c r="C54" s="26">
        <v>45.17</v>
      </c>
      <c r="D54" s="26">
        <v>56.95</v>
      </c>
      <c r="E54" s="26">
        <v>55.13</v>
      </c>
      <c r="F54" s="26">
        <v>52.82</v>
      </c>
      <c r="G54" s="26">
        <v>65.22</v>
      </c>
      <c r="H54" s="26">
        <v>49.67</v>
      </c>
    </row>
    <row r="55" spans="1:8">
      <c r="A55" s="24">
        <v>44181</v>
      </c>
      <c r="B55" s="26">
        <v>51.64</v>
      </c>
      <c r="C55" s="26">
        <v>44.37</v>
      </c>
      <c r="D55" s="26">
        <v>56.29</v>
      </c>
      <c r="E55" s="26">
        <v>55.28</v>
      </c>
      <c r="F55" s="26">
        <v>52.26</v>
      </c>
      <c r="G55" s="26">
        <v>64.349999999999994</v>
      </c>
      <c r="H55" s="26">
        <v>52.25</v>
      </c>
    </row>
    <row r="56" spans="1:8">
      <c r="A56" s="24">
        <v>44182</v>
      </c>
      <c r="B56" s="26">
        <v>51.66</v>
      </c>
      <c r="C56" s="26">
        <v>43.17</v>
      </c>
      <c r="D56" s="26">
        <v>57.67</v>
      </c>
      <c r="E56" s="26">
        <v>55.9</v>
      </c>
      <c r="F56" s="26">
        <v>54.41</v>
      </c>
      <c r="G56" s="26">
        <v>64.19</v>
      </c>
      <c r="H56" s="26">
        <v>50.59</v>
      </c>
    </row>
    <row r="57" spans="1:8">
      <c r="A57" s="24">
        <v>44183</v>
      </c>
      <c r="B57" s="26">
        <v>49.33</v>
      </c>
      <c r="C57" s="26">
        <v>37.86</v>
      </c>
      <c r="D57" s="26">
        <v>55.5</v>
      </c>
      <c r="E57" s="26">
        <v>55.07</v>
      </c>
      <c r="F57" s="26">
        <v>52.22</v>
      </c>
      <c r="G57" s="26">
        <v>62.07</v>
      </c>
      <c r="H57" s="26">
        <v>53.79</v>
      </c>
    </row>
    <row r="58" spans="1:8">
      <c r="A58" s="24">
        <v>44184</v>
      </c>
      <c r="B58" s="26">
        <v>42.32</v>
      </c>
      <c r="C58" s="26">
        <v>27.86</v>
      </c>
      <c r="D58" s="26">
        <v>50.51</v>
      </c>
      <c r="E58" s="26">
        <v>49.55</v>
      </c>
      <c r="F58" s="26">
        <v>46.12</v>
      </c>
      <c r="G58" s="26">
        <v>59.3</v>
      </c>
      <c r="H58" s="26">
        <v>46.66</v>
      </c>
    </row>
    <row r="59" spans="1:8">
      <c r="A59" s="24">
        <v>44185</v>
      </c>
      <c r="B59" s="26">
        <v>43.29</v>
      </c>
      <c r="C59" s="26">
        <v>29.46</v>
      </c>
      <c r="D59" s="26">
        <v>51</v>
      </c>
      <c r="E59" s="26">
        <v>50.21</v>
      </c>
      <c r="F59" s="26">
        <v>46.5</v>
      </c>
      <c r="G59" s="26">
        <v>60</v>
      </c>
      <c r="H59" s="26">
        <v>47.85</v>
      </c>
    </row>
    <row r="60" spans="1:8">
      <c r="A60" s="24">
        <v>44186</v>
      </c>
      <c r="B60" s="26">
        <v>51.95</v>
      </c>
      <c r="C60" s="26">
        <v>43.33</v>
      </c>
      <c r="D60" s="26">
        <v>56.47</v>
      </c>
      <c r="E60" s="26">
        <v>56.27</v>
      </c>
      <c r="F60" s="26">
        <v>52.6</v>
      </c>
      <c r="G60" s="26">
        <v>64.2</v>
      </c>
      <c r="H60" s="26">
        <v>55.68</v>
      </c>
    </row>
    <row r="61" spans="1:8">
      <c r="A61" s="24">
        <v>44187</v>
      </c>
      <c r="B61" s="26">
        <v>62.61</v>
      </c>
      <c r="C61" s="26">
        <v>46.42</v>
      </c>
      <c r="D61" s="26">
        <v>73.900000000000006</v>
      </c>
      <c r="E61" s="26">
        <v>70.709999999999994</v>
      </c>
      <c r="F61" s="26">
        <v>53.65</v>
      </c>
      <c r="G61" s="26">
        <v>114.4</v>
      </c>
      <c r="H61" s="26">
        <v>61.13</v>
      </c>
    </row>
    <row r="62" spans="1:8">
      <c r="A62" s="24">
        <v>44188</v>
      </c>
      <c r="B62" s="26">
        <v>54.13</v>
      </c>
      <c r="C62" s="26">
        <v>49.98</v>
      </c>
      <c r="D62" s="26">
        <v>56.9</v>
      </c>
      <c r="E62" s="26">
        <v>56.2</v>
      </c>
      <c r="F62" s="26">
        <v>57.19</v>
      </c>
      <c r="G62" s="26">
        <v>56.32</v>
      </c>
      <c r="H62" s="26">
        <v>54.11</v>
      </c>
    </row>
    <row r="63" spans="1:8">
      <c r="A63" s="24">
        <v>44189</v>
      </c>
      <c r="B63" s="26">
        <v>47.66</v>
      </c>
      <c r="C63" s="26">
        <v>30.13</v>
      </c>
      <c r="D63" s="26">
        <v>57.23</v>
      </c>
      <c r="E63" s="26">
        <v>56.43</v>
      </c>
      <c r="F63" s="26">
        <v>53.05</v>
      </c>
      <c r="G63" s="26">
        <v>65.59</v>
      </c>
      <c r="H63" s="26">
        <v>54</v>
      </c>
    </row>
    <row r="64" spans="1:8">
      <c r="A64" s="24">
        <v>44190</v>
      </c>
      <c r="B64" s="26">
        <v>55.1</v>
      </c>
      <c r="C64" s="26">
        <v>52.11</v>
      </c>
      <c r="D64" s="26">
        <v>58.15</v>
      </c>
      <c r="E64" s="26">
        <v>56.6</v>
      </c>
      <c r="F64" s="26">
        <v>60.35</v>
      </c>
      <c r="G64" s="26">
        <v>53.75</v>
      </c>
      <c r="H64" s="26">
        <v>51.95</v>
      </c>
    </row>
    <row r="65" spans="1:8">
      <c r="A65" s="24">
        <v>44191</v>
      </c>
      <c r="B65" s="26">
        <v>39.409999999999997</v>
      </c>
      <c r="C65" s="26">
        <v>23.45</v>
      </c>
      <c r="D65" s="26">
        <v>50.65</v>
      </c>
      <c r="E65" s="26">
        <v>47.39</v>
      </c>
      <c r="F65" s="26">
        <v>46.68</v>
      </c>
      <c r="G65" s="26">
        <v>58.61</v>
      </c>
      <c r="H65" s="26">
        <v>37.6</v>
      </c>
    </row>
    <row r="66" spans="1:8">
      <c r="A66" s="24">
        <v>44192</v>
      </c>
      <c r="B66" s="26">
        <v>37.380000000000003</v>
      </c>
      <c r="C66" s="26">
        <v>0.13</v>
      </c>
      <c r="D66" s="26">
        <v>53.17</v>
      </c>
      <c r="E66" s="26">
        <v>56</v>
      </c>
      <c r="F66" s="26">
        <v>44.03</v>
      </c>
      <c r="G66" s="26">
        <v>71.44</v>
      </c>
      <c r="H66" s="26">
        <v>64.5</v>
      </c>
    </row>
    <row r="67" spans="1:8">
      <c r="A67" s="24">
        <v>44193</v>
      </c>
      <c r="B67" s="26">
        <v>58.82</v>
      </c>
      <c r="C67" s="26">
        <v>52.65</v>
      </c>
      <c r="D67" s="26">
        <v>62.51</v>
      </c>
      <c r="E67" s="26">
        <v>61.91</v>
      </c>
      <c r="F67" s="26">
        <v>56.8</v>
      </c>
      <c r="G67" s="26">
        <v>73.95</v>
      </c>
      <c r="H67" s="26">
        <v>60.1</v>
      </c>
    </row>
    <row r="68" spans="1:8">
      <c r="A68" s="24">
        <v>44194</v>
      </c>
      <c r="B68" s="26">
        <v>61.46</v>
      </c>
      <c r="C68" s="26">
        <v>57.38</v>
      </c>
      <c r="D68" s="26">
        <v>65.22</v>
      </c>
      <c r="E68" s="26">
        <v>63.5</v>
      </c>
      <c r="F68" s="26">
        <v>60.18</v>
      </c>
      <c r="G68" s="26">
        <v>75.290000000000006</v>
      </c>
      <c r="H68" s="26">
        <v>58.35</v>
      </c>
    </row>
    <row r="69" spans="1:8">
      <c r="A69" s="24">
        <v>44195</v>
      </c>
      <c r="B69" s="26">
        <v>65.739999999999995</v>
      </c>
      <c r="C69" s="26">
        <v>52.93</v>
      </c>
      <c r="D69" s="26">
        <v>75.83</v>
      </c>
      <c r="E69" s="26">
        <v>72.150000000000006</v>
      </c>
      <c r="F69" s="26">
        <v>61.97</v>
      </c>
      <c r="G69" s="26">
        <v>103.54</v>
      </c>
      <c r="H69" s="26">
        <v>61.13</v>
      </c>
    </row>
    <row r="70" spans="1:8">
      <c r="A70" s="24">
        <v>44196</v>
      </c>
      <c r="B70" s="26">
        <v>61.95</v>
      </c>
      <c r="C70" s="26">
        <v>56.5</v>
      </c>
      <c r="D70" s="26">
        <v>66.709999999999994</v>
      </c>
      <c r="E70" s="26">
        <v>64.680000000000007</v>
      </c>
      <c r="F70" s="26">
        <v>61.14</v>
      </c>
      <c r="G70" s="26">
        <v>77.84</v>
      </c>
      <c r="H70" s="26">
        <v>58.6</v>
      </c>
    </row>
    <row r="71" spans="1:8">
      <c r="A71" s="24">
        <v>44197</v>
      </c>
      <c r="B71" s="26">
        <v>61.49</v>
      </c>
      <c r="C71" s="26">
        <v>56.5</v>
      </c>
      <c r="D71" s="26">
        <v>64.66</v>
      </c>
      <c r="E71" s="26">
        <v>63.99</v>
      </c>
      <c r="F71" s="26">
        <v>59.48</v>
      </c>
      <c r="G71" s="26">
        <v>75</v>
      </c>
      <c r="H71" s="26">
        <v>61.98</v>
      </c>
    </row>
    <row r="72" spans="1:8">
      <c r="A72" s="24">
        <v>44198</v>
      </c>
      <c r="B72" s="26">
        <v>64.319999999999993</v>
      </c>
      <c r="C72" s="26">
        <v>57.25</v>
      </c>
      <c r="D72" s="26">
        <v>69.400000000000006</v>
      </c>
      <c r="E72" s="26">
        <v>67.86</v>
      </c>
      <c r="F72" s="26">
        <v>61.27</v>
      </c>
      <c r="G72" s="26">
        <v>85.66</v>
      </c>
      <c r="H72" s="26">
        <v>63.25</v>
      </c>
    </row>
    <row r="73" spans="1:8">
      <c r="A73" s="24">
        <v>44199</v>
      </c>
      <c r="B73" s="26">
        <v>58.68</v>
      </c>
      <c r="C73" s="26">
        <v>52.1</v>
      </c>
      <c r="D73" s="26">
        <v>64.150000000000006</v>
      </c>
      <c r="E73" s="26">
        <v>61.97</v>
      </c>
      <c r="F73" s="26">
        <v>57.66</v>
      </c>
      <c r="G73" s="26">
        <v>77.150000000000006</v>
      </c>
      <c r="H73" s="26">
        <v>55.42</v>
      </c>
    </row>
    <row r="74" spans="1:8">
      <c r="A74" s="24">
        <v>44200</v>
      </c>
      <c r="B74" s="26">
        <v>60.7</v>
      </c>
      <c r="C74" s="26">
        <v>50.91</v>
      </c>
      <c r="D74" s="26">
        <v>67.099999999999994</v>
      </c>
      <c r="E74" s="26">
        <v>65.59</v>
      </c>
      <c r="F74" s="26">
        <v>60.84</v>
      </c>
      <c r="G74" s="26">
        <v>79.599999999999994</v>
      </c>
      <c r="H74" s="26">
        <v>61.08</v>
      </c>
    </row>
    <row r="75" spans="1:8">
      <c r="A75" s="24">
        <v>44201</v>
      </c>
      <c r="B75" s="26">
        <v>60.88</v>
      </c>
      <c r="C75" s="26">
        <v>52.65</v>
      </c>
      <c r="D75" s="26">
        <v>67.17</v>
      </c>
      <c r="E75" s="26">
        <v>65</v>
      </c>
      <c r="F75" s="26">
        <v>59.9</v>
      </c>
      <c r="G75" s="26">
        <v>81.73</v>
      </c>
      <c r="H75" s="26">
        <v>58.49</v>
      </c>
    </row>
    <row r="76" spans="1:8">
      <c r="A76" s="24">
        <v>44202</v>
      </c>
      <c r="B76" s="26">
        <v>145.08000000000001</v>
      </c>
      <c r="C76" s="26">
        <v>46.06</v>
      </c>
      <c r="D76" s="26">
        <v>230.85</v>
      </c>
      <c r="E76" s="26">
        <v>194.59</v>
      </c>
      <c r="F76" s="26">
        <v>93.61</v>
      </c>
      <c r="G76" s="26">
        <v>505.34</v>
      </c>
      <c r="H76" s="26">
        <v>85.79</v>
      </c>
    </row>
    <row r="77" spans="1:8">
      <c r="A77" s="24">
        <v>44203</v>
      </c>
      <c r="B77" s="26">
        <v>91.8</v>
      </c>
      <c r="C77" s="26">
        <v>52.65</v>
      </c>
      <c r="D77" s="26">
        <v>126.46</v>
      </c>
      <c r="E77" s="26">
        <v>111.38</v>
      </c>
      <c r="F77" s="26">
        <v>83.61</v>
      </c>
      <c r="G77" s="26">
        <v>212.14</v>
      </c>
      <c r="H77" s="26">
        <v>66.14</v>
      </c>
    </row>
    <row r="78" spans="1:8">
      <c r="A78" s="24">
        <v>44204</v>
      </c>
      <c r="B78" s="26">
        <v>104.06</v>
      </c>
      <c r="C78" s="26">
        <v>52.18</v>
      </c>
      <c r="D78" s="26">
        <v>149.34</v>
      </c>
      <c r="E78" s="26">
        <v>130</v>
      </c>
      <c r="F78" s="26">
        <v>88.66</v>
      </c>
      <c r="G78" s="26">
        <v>270.69</v>
      </c>
      <c r="H78" s="26">
        <v>71.989999999999995</v>
      </c>
    </row>
    <row r="79" spans="1:8">
      <c r="A79" s="24">
        <v>44205</v>
      </c>
      <c r="B79" s="26">
        <v>66.81</v>
      </c>
      <c r="C79" s="26">
        <v>62</v>
      </c>
      <c r="D79" s="26">
        <v>70.42</v>
      </c>
      <c r="E79" s="26">
        <v>69.209999999999994</v>
      </c>
      <c r="F79" s="26">
        <v>62.58</v>
      </c>
      <c r="G79" s="26">
        <v>86.1</v>
      </c>
      <c r="H79" s="26">
        <v>65.58</v>
      </c>
    </row>
    <row r="80" spans="1:8">
      <c r="A80" s="24">
        <v>44206</v>
      </c>
      <c r="B80" s="26">
        <v>68.92</v>
      </c>
      <c r="C80" s="26">
        <v>59.37</v>
      </c>
      <c r="D80" s="26">
        <v>78.39</v>
      </c>
      <c r="E80" s="26">
        <v>73.7</v>
      </c>
      <c r="F80" s="26">
        <v>68.150000000000006</v>
      </c>
      <c r="G80" s="26">
        <v>98.89</v>
      </c>
      <c r="H80" s="26">
        <v>59.61</v>
      </c>
    </row>
    <row r="81" spans="1:8">
      <c r="A81" s="24">
        <v>44207</v>
      </c>
      <c r="B81" s="26">
        <v>64.53</v>
      </c>
      <c r="C81" s="26">
        <v>57.03</v>
      </c>
      <c r="D81" s="26">
        <v>69.849999999999994</v>
      </c>
      <c r="E81" s="26">
        <v>68.290000000000006</v>
      </c>
      <c r="F81" s="26">
        <v>64.680000000000007</v>
      </c>
      <c r="G81" s="26">
        <v>80.19</v>
      </c>
      <c r="H81" s="26">
        <v>63.59</v>
      </c>
    </row>
    <row r="82" spans="1:8">
      <c r="A82" s="24">
        <v>44208</v>
      </c>
      <c r="B82" s="26">
        <v>112.93</v>
      </c>
      <c r="C82" s="26">
        <v>49.97</v>
      </c>
      <c r="D82" s="26">
        <v>162.21</v>
      </c>
      <c r="E82" s="26">
        <v>144.41</v>
      </c>
      <c r="F82" s="26">
        <v>83.83</v>
      </c>
      <c r="G82" s="26">
        <v>318.99</v>
      </c>
      <c r="H82" s="26">
        <v>90.99</v>
      </c>
    </row>
    <row r="83" spans="1:8">
      <c r="A83" s="24">
        <v>44209</v>
      </c>
      <c r="B83" s="26">
        <v>198.79</v>
      </c>
      <c r="C83" s="26">
        <v>62.24</v>
      </c>
      <c r="D83" s="26">
        <v>323.52999999999997</v>
      </c>
      <c r="E83" s="26">
        <v>267.07</v>
      </c>
      <c r="F83" s="26">
        <v>146.68</v>
      </c>
      <c r="G83" s="26">
        <v>677.24</v>
      </c>
      <c r="H83" s="26">
        <v>97.67</v>
      </c>
    </row>
    <row r="84" spans="1:8">
      <c r="A84" s="24">
        <v>44210</v>
      </c>
      <c r="B84" s="26">
        <v>170.03</v>
      </c>
      <c r="C84" s="26">
        <v>62.5</v>
      </c>
      <c r="D84" s="26">
        <v>261.8</v>
      </c>
      <c r="E84" s="26">
        <v>223.79</v>
      </c>
      <c r="F84" s="26">
        <v>76.540000000000006</v>
      </c>
      <c r="G84" s="26">
        <v>632.32000000000005</v>
      </c>
      <c r="H84" s="26">
        <v>109.75</v>
      </c>
    </row>
    <row r="85" spans="1:8">
      <c r="A85" s="24">
        <v>44211</v>
      </c>
      <c r="B85" s="26">
        <v>154.62</v>
      </c>
      <c r="C85" s="26">
        <v>60.09</v>
      </c>
      <c r="D85" s="26">
        <v>245.63</v>
      </c>
      <c r="E85" s="26">
        <v>201.88</v>
      </c>
      <c r="F85" s="26">
        <v>155.38999999999999</v>
      </c>
      <c r="G85" s="26">
        <v>426.09</v>
      </c>
      <c r="H85" s="26">
        <v>70.64</v>
      </c>
    </row>
    <row r="86" spans="1:8">
      <c r="A86" s="24">
        <v>44212</v>
      </c>
      <c r="B86" s="26">
        <v>60.15</v>
      </c>
      <c r="C86" s="26">
        <v>53.21</v>
      </c>
      <c r="D86" s="26">
        <v>65.67</v>
      </c>
      <c r="E86" s="26">
        <v>63.62</v>
      </c>
      <c r="F86" s="26">
        <v>60</v>
      </c>
      <c r="G86" s="26">
        <v>76.989999999999995</v>
      </c>
      <c r="H86" s="26">
        <v>57.48</v>
      </c>
    </row>
    <row r="87" spans="1:8">
      <c r="A87" s="24">
        <v>44213</v>
      </c>
      <c r="B87" s="26">
        <v>60.01</v>
      </c>
      <c r="C87" s="26">
        <v>45.15</v>
      </c>
      <c r="D87" s="26">
        <v>68.849999999999994</v>
      </c>
      <c r="E87" s="26">
        <v>67.44</v>
      </c>
      <c r="F87" s="26">
        <v>60.78</v>
      </c>
      <c r="G87" s="26">
        <v>85</v>
      </c>
      <c r="H87" s="26">
        <v>63.19</v>
      </c>
    </row>
    <row r="88" spans="1:8">
      <c r="A88" s="24">
        <v>44214</v>
      </c>
      <c r="B88" s="26">
        <v>60.91</v>
      </c>
      <c r="C88" s="26">
        <v>50.8</v>
      </c>
      <c r="D88" s="26">
        <v>66.97</v>
      </c>
      <c r="E88" s="26">
        <v>65.97</v>
      </c>
      <c r="F88" s="26">
        <v>62.15</v>
      </c>
      <c r="G88" s="26">
        <v>76.62</v>
      </c>
      <c r="H88" s="26">
        <v>62.97</v>
      </c>
    </row>
    <row r="89" spans="1:8">
      <c r="A89" s="24">
        <v>44215</v>
      </c>
      <c r="B89" s="26">
        <v>60.7</v>
      </c>
      <c r="C89" s="26">
        <v>55.35</v>
      </c>
      <c r="D89" s="26">
        <v>65.05</v>
      </c>
      <c r="E89" s="26">
        <v>63.38</v>
      </c>
      <c r="F89" s="26">
        <v>61.31</v>
      </c>
      <c r="G89" s="26">
        <v>72.540000000000006</v>
      </c>
      <c r="H89" s="26">
        <v>58.36</v>
      </c>
    </row>
    <row r="90" spans="1:8">
      <c r="A90" s="24">
        <v>44216</v>
      </c>
      <c r="B90" s="26">
        <v>58.32</v>
      </c>
      <c r="C90" s="26">
        <v>48.51</v>
      </c>
      <c r="D90" s="26">
        <v>66.010000000000005</v>
      </c>
      <c r="E90" s="26">
        <v>63.23</v>
      </c>
      <c r="F90" s="26">
        <v>65.12</v>
      </c>
      <c r="G90" s="26">
        <v>67.78</v>
      </c>
      <c r="H90" s="26">
        <v>54.9</v>
      </c>
    </row>
    <row r="91" spans="1:8">
      <c r="A91" s="24">
        <v>44217</v>
      </c>
      <c r="B91" s="26">
        <v>57.47</v>
      </c>
      <c r="C91" s="26">
        <v>47.73</v>
      </c>
      <c r="D91" s="26">
        <v>62.21</v>
      </c>
      <c r="E91" s="26">
        <v>62.33</v>
      </c>
      <c r="F91" s="26">
        <v>57.04</v>
      </c>
      <c r="G91" s="26">
        <v>72.53</v>
      </c>
      <c r="H91" s="26">
        <v>62.72</v>
      </c>
    </row>
    <row r="92" spans="1:8">
      <c r="A92" s="24">
        <v>44218</v>
      </c>
      <c r="B92" s="26">
        <v>64.84</v>
      </c>
      <c r="C92" s="26">
        <v>58.95</v>
      </c>
      <c r="D92" s="26">
        <v>68.41</v>
      </c>
      <c r="E92" s="26">
        <v>67.78</v>
      </c>
      <c r="F92" s="26">
        <v>61.62</v>
      </c>
      <c r="G92" s="26">
        <v>82</v>
      </c>
      <c r="H92" s="26">
        <v>65.900000000000006</v>
      </c>
    </row>
    <row r="93" spans="1:8">
      <c r="A93" s="24">
        <v>44219</v>
      </c>
      <c r="B93" s="26">
        <v>64.819999999999993</v>
      </c>
      <c r="C93" s="26">
        <v>59.07</v>
      </c>
      <c r="D93" s="26">
        <v>69.67</v>
      </c>
      <c r="E93" s="26">
        <v>67.7</v>
      </c>
      <c r="F93" s="26">
        <v>64.13</v>
      </c>
      <c r="G93" s="26">
        <v>80.77</v>
      </c>
      <c r="H93" s="26">
        <v>61.77</v>
      </c>
    </row>
    <row r="94" spans="1:8">
      <c r="A94" s="24">
        <v>44220</v>
      </c>
      <c r="B94" s="26">
        <v>75.650000000000006</v>
      </c>
      <c r="C94" s="26">
        <v>59.12</v>
      </c>
      <c r="D94" s="26">
        <v>89.2</v>
      </c>
      <c r="E94" s="26">
        <v>83.92</v>
      </c>
      <c r="F94" s="26">
        <v>68.209999999999994</v>
      </c>
      <c r="G94" s="26">
        <v>131.18</v>
      </c>
      <c r="H94" s="26">
        <v>68.069999999999993</v>
      </c>
    </row>
    <row r="95" spans="1:8">
      <c r="A95" s="24">
        <v>44221</v>
      </c>
      <c r="B95" s="26">
        <v>62.99</v>
      </c>
      <c r="C95" s="26">
        <v>51.26</v>
      </c>
      <c r="D95" s="26">
        <v>71.75</v>
      </c>
      <c r="E95" s="26">
        <v>68.86</v>
      </c>
      <c r="F95" s="26">
        <v>63.93</v>
      </c>
      <c r="G95" s="26">
        <v>87.41</v>
      </c>
      <c r="H95" s="26">
        <v>60.17</v>
      </c>
    </row>
    <row r="96" spans="1:8">
      <c r="A96" s="24">
        <v>44222</v>
      </c>
      <c r="B96" s="26">
        <v>69.2</v>
      </c>
      <c r="C96" s="26">
        <v>57.84</v>
      </c>
      <c r="D96" s="26">
        <v>79.180000000000007</v>
      </c>
      <c r="E96" s="26">
        <v>74.88</v>
      </c>
      <c r="F96" s="26">
        <v>78.31</v>
      </c>
      <c r="G96" s="26">
        <v>80.92</v>
      </c>
      <c r="H96" s="26">
        <v>61.99</v>
      </c>
    </row>
    <row r="97" spans="1:8">
      <c r="A97" s="24">
        <v>44223</v>
      </c>
      <c r="B97" s="26">
        <v>68.790000000000006</v>
      </c>
      <c r="C97" s="26">
        <v>51.41</v>
      </c>
      <c r="D97" s="26">
        <v>81.680000000000007</v>
      </c>
      <c r="E97" s="26">
        <v>77.47</v>
      </c>
      <c r="F97" s="26">
        <v>68.73</v>
      </c>
      <c r="G97" s="26">
        <v>107.57</v>
      </c>
      <c r="H97" s="26">
        <v>64.87</v>
      </c>
    </row>
    <row r="98" spans="1:8">
      <c r="A98" s="24">
        <v>44224</v>
      </c>
      <c r="B98" s="26">
        <v>58.49</v>
      </c>
      <c r="C98" s="26">
        <v>52.58</v>
      </c>
      <c r="D98" s="26">
        <v>62.76</v>
      </c>
      <c r="E98" s="26">
        <v>61.45</v>
      </c>
      <c r="F98" s="26">
        <v>58.84</v>
      </c>
      <c r="G98" s="26">
        <v>70.58</v>
      </c>
      <c r="H98" s="26">
        <v>57.55</v>
      </c>
    </row>
    <row r="99" spans="1:8">
      <c r="A99" s="24">
        <v>44225</v>
      </c>
      <c r="B99" s="26">
        <v>59.17</v>
      </c>
      <c r="C99" s="26">
        <v>49.08</v>
      </c>
      <c r="D99" s="26">
        <v>64.75</v>
      </c>
      <c r="E99" s="26">
        <v>64.22</v>
      </c>
      <c r="F99" s="26">
        <v>60.12</v>
      </c>
      <c r="G99" s="26">
        <v>74</v>
      </c>
      <c r="H99" s="26">
        <v>62.63</v>
      </c>
    </row>
    <row r="100" spans="1:8">
      <c r="A100" s="24">
        <v>44226</v>
      </c>
      <c r="B100" s="26">
        <v>62.02</v>
      </c>
      <c r="C100" s="26">
        <v>57.73</v>
      </c>
      <c r="D100" s="26">
        <v>63.75</v>
      </c>
      <c r="E100" s="26">
        <v>64.17</v>
      </c>
      <c r="F100" s="26">
        <v>58.07</v>
      </c>
      <c r="G100" s="26">
        <v>75.11</v>
      </c>
      <c r="H100" s="26">
        <v>65.42</v>
      </c>
    </row>
    <row r="101" spans="1:8">
      <c r="A101" s="24">
        <v>44227</v>
      </c>
      <c r="B101" s="26">
        <v>60.86</v>
      </c>
      <c r="C101" s="26">
        <v>57.41</v>
      </c>
      <c r="D101" s="26">
        <v>64.75</v>
      </c>
      <c r="E101" s="26">
        <v>62.58</v>
      </c>
      <c r="F101" s="26">
        <v>60.17</v>
      </c>
      <c r="G101" s="26">
        <v>73.92</v>
      </c>
      <c r="H101" s="26">
        <v>56.07</v>
      </c>
    </row>
    <row r="102" spans="1:8">
      <c r="A102" s="24">
        <v>44228</v>
      </c>
      <c r="B102" s="26">
        <v>80.56</v>
      </c>
      <c r="C102" s="26">
        <v>54.5</v>
      </c>
      <c r="D102" s="26">
        <v>101.48</v>
      </c>
      <c r="E102" s="26">
        <v>93.59</v>
      </c>
      <c r="F102" s="26">
        <v>80.42</v>
      </c>
      <c r="G102" s="26">
        <v>143.62</v>
      </c>
      <c r="H102" s="26">
        <v>69.91</v>
      </c>
    </row>
    <row r="103" spans="1:8">
      <c r="A103" s="24">
        <v>44229</v>
      </c>
      <c r="B103" s="26">
        <v>57.68</v>
      </c>
      <c r="C103" s="26">
        <v>51.81</v>
      </c>
      <c r="D103" s="26">
        <v>62.58</v>
      </c>
      <c r="E103" s="26">
        <v>60.62</v>
      </c>
      <c r="F103" s="26">
        <v>58.88</v>
      </c>
      <c r="G103" s="26">
        <v>70</v>
      </c>
      <c r="H103" s="26">
        <v>54.71</v>
      </c>
    </row>
    <row r="104" spans="1:8">
      <c r="A104" s="24">
        <v>44230</v>
      </c>
      <c r="B104" s="26">
        <v>56.43</v>
      </c>
      <c r="C104" s="26">
        <v>46.1</v>
      </c>
      <c r="D104" s="26">
        <v>62.09</v>
      </c>
      <c r="E104" s="26">
        <v>61.59</v>
      </c>
      <c r="F104" s="26">
        <v>59.3</v>
      </c>
      <c r="G104" s="26">
        <v>67.680000000000007</v>
      </c>
      <c r="H104" s="26">
        <v>60.08</v>
      </c>
    </row>
    <row r="105" spans="1:8">
      <c r="A105" s="24">
        <v>44231</v>
      </c>
      <c r="B105" s="26">
        <v>57.07</v>
      </c>
      <c r="C105" s="26">
        <v>50.7</v>
      </c>
      <c r="D105" s="26">
        <v>61.52</v>
      </c>
      <c r="E105" s="26">
        <v>60.25</v>
      </c>
      <c r="F105" s="26">
        <v>59.68</v>
      </c>
      <c r="G105" s="26">
        <v>65.2</v>
      </c>
      <c r="H105" s="26">
        <v>56.46</v>
      </c>
    </row>
    <row r="106" spans="1:8">
      <c r="A106" s="24">
        <v>44232</v>
      </c>
      <c r="B106" s="26">
        <v>57.65</v>
      </c>
      <c r="C106" s="26">
        <v>49.2</v>
      </c>
      <c r="D106" s="26">
        <v>63.83</v>
      </c>
      <c r="E106" s="26">
        <v>61.87</v>
      </c>
      <c r="F106" s="26">
        <v>60.39</v>
      </c>
      <c r="G106" s="26">
        <v>70.7</v>
      </c>
      <c r="H106" s="26">
        <v>56</v>
      </c>
    </row>
    <row r="107" spans="1:8">
      <c r="A107" s="24">
        <v>44233</v>
      </c>
      <c r="B107" s="26">
        <v>57.94</v>
      </c>
      <c r="C107" s="26">
        <v>53.77</v>
      </c>
      <c r="D107" s="26">
        <v>61.36</v>
      </c>
      <c r="E107" s="26">
        <v>60.02</v>
      </c>
      <c r="F107" s="26">
        <v>59.01</v>
      </c>
      <c r="G107" s="26">
        <v>66.040000000000006</v>
      </c>
      <c r="H107" s="26">
        <v>56</v>
      </c>
    </row>
    <row r="108" spans="1:8">
      <c r="A108" s="24">
        <v>44234</v>
      </c>
      <c r="B108" s="26">
        <v>47.07</v>
      </c>
      <c r="C108" s="26">
        <v>25.38</v>
      </c>
      <c r="D108" s="26">
        <v>58.64</v>
      </c>
      <c r="E108" s="26">
        <v>57.92</v>
      </c>
      <c r="F108" s="26">
        <v>53</v>
      </c>
      <c r="G108" s="26">
        <v>69.92</v>
      </c>
      <c r="H108" s="26">
        <v>55.77</v>
      </c>
    </row>
    <row r="109" spans="1:8">
      <c r="A109" s="24">
        <v>44235</v>
      </c>
      <c r="B109" s="26">
        <v>53.34</v>
      </c>
      <c r="C109" s="26">
        <v>36.76</v>
      </c>
      <c r="D109" s="26">
        <v>63.59</v>
      </c>
      <c r="E109" s="26">
        <v>61.63</v>
      </c>
      <c r="F109" s="26">
        <v>58.62</v>
      </c>
      <c r="G109" s="26">
        <v>73.540000000000006</v>
      </c>
      <c r="H109" s="26">
        <v>55.73</v>
      </c>
    </row>
    <row r="110" spans="1:8">
      <c r="A110" s="24">
        <v>44236</v>
      </c>
      <c r="B110" s="26">
        <v>63.9</v>
      </c>
      <c r="C110" s="26">
        <v>55.7</v>
      </c>
      <c r="D110" s="26">
        <v>70.28</v>
      </c>
      <c r="E110" s="26">
        <v>67.989999999999995</v>
      </c>
      <c r="F110" s="26">
        <v>66.78</v>
      </c>
      <c r="G110" s="26">
        <v>77.27</v>
      </c>
      <c r="H110" s="26">
        <v>61.15</v>
      </c>
    </row>
    <row r="111" spans="1:8">
      <c r="A111" s="24">
        <v>44237</v>
      </c>
      <c r="B111" s="26">
        <v>83.03</v>
      </c>
      <c r="C111" s="26">
        <v>50.73</v>
      </c>
      <c r="D111" s="26">
        <v>106.07</v>
      </c>
      <c r="E111" s="26">
        <v>99.18</v>
      </c>
      <c r="F111" s="26">
        <v>71.61</v>
      </c>
      <c r="G111" s="26">
        <v>175</v>
      </c>
      <c r="H111" s="26">
        <v>78.52</v>
      </c>
    </row>
    <row r="112" spans="1:8">
      <c r="A112" s="24">
        <v>44238</v>
      </c>
      <c r="B112" s="26">
        <v>69.489999999999995</v>
      </c>
      <c r="C112" s="26">
        <v>55</v>
      </c>
      <c r="D112" s="26">
        <v>82.4</v>
      </c>
      <c r="E112" s="26">
        <v>76.73</v>
      </c>
      <c r="F112" s="26">
        <v>80.05</v>
      </c>
      <c r="G112" s="26">
        <v>87.08</v>
      </c>
      <c r="H112" s="26">
        <v>59.75</v>
      </c>
    </row>
    <row r="113" spans="1:8">
      <c r="A113" s="24">
        <v>44239</v>
      </c>
      <c r="B113" s="26">
        <v>58.12</v>
      </c>
      <c r="C113" s="26">
        <v>51.51</v>
      </c>
      <c r="D113" s="26">
        <v>64.22</v>
      </c>
      <c r="E113" s="26">
        <v>61.43</v>
      </c>
      <c r="F113" s="26">
        <v>63.22</v>
      </c>
      <c r="G113" s="26">
        <v>66.22</v>
      </c>
      <c r="H113" s="26">
        <v>53.05</v>
      </c>
    </row>
    <row r="114" spans="1:8">
      <c r="A114" s="24">
        <v>44240</v>
      </c>
      <c r="B114" s="26">
        <v>50.57</v>
      </c>
      <c r="C114" s="26">
        <v>37.659999999999997</v>
      </c>
      <c r="D114" s="26">
        <v>57.84</v>
      </c>
      <c r="E114" s="26">
        <v>57.02</v>
      </c>
      <c r="F114" s="26">
        <v>54</v>
      </c>
      <c r="G114" s="26">
        <v>65.52</v>
      </c>
      <c r="H114" s="26">
        <v>54.57</v>
      </c>
    </row>
    <row r="115" spans="1:8">
      <c r="A115" s="24">
        <v>44241</v>
      </c>
      <c r="B115" s="26">
        <v>48.1</v>
      </c>
      <c r="C115" s="26">
        <v>34.06</v>
      </c>
      <c r="D115" s="26">
        <v>55.78</v>
      </c>
      <c r="E115" s="26">
        <v>55.12</v>
      </c>
      <c r="F115" s="26">
        <v>49.11</v>
      </c>
      <c r="G115" s="26">
        <v>69.12</v>
      </c>
      <c r="H115" s="26">
        <v>53.15</v>
      </c>
    </row>
    <row r="116" spans="1:8">
      <c r="A116" s="24">
        <v>44242</v>
      </c>
      <c r="B116" s="26">
        <v>52.54</v>
      </c>
      <c r="C116" s="26">
        <v>40.79</v>
      </c>
      <c r="D116" s="26">
        <v>59.29</v>
      </c>
      <c r="E116" s="26">
        <v>58.41</v>
      </c>
      <c r="F116" s="26">
        <v>54.44</v>
      </c>
      <c r="G116" s="26">
        <v>69</v>
      </c>
      <c r="H116" s="26">
        <v>55.76</v>
      </c>
    </row>
    <row r="117" spans="1:8">
      <c r="A117" s="24">
        <v>44243</v>
      </c>
      <c r="B117" s="26">
        <v>49.9</v>
      </c>
      <c r="C117" s="26">
        <v>36.94</v>
      </c>
      <c r="D117" s="26">
        <v>57.34</v>
      </c>
      <c r="E117" s="26">
        <v>56.38</v>
      </c>
      <c r="F117" s="26">
        <v>53.89</v>
      </c>
      <c r="G117" s="26">
        <v>64.239999999999995</v>
      </c>
      <c r="H117" s="26">
        <v>53.5</v>
      </c>
    </row>
    <row r="118" spans="1:8">
      <c r="A118" s="24">
        <v>44244</v>
      </c>
      <c r="B118" s="26">
        <v>47.43</v>
      </c>
      <c r="C118" s="26">
        <v>34.840000000000003</v>
      </c>
      <c r="D118" s="26">
        <v>54.8</v>
      </c>
      <c r="E118" s="26">
        <v>53.73</v>
      </c>
      <c r="F118" s="26">
        <v>51</v>
      </c>
      <c r="G118" s="26">
        <v>62.39</v>
      </c>
      <c r="H118" s="26">
        <v>50.53</v>
      </c>
    </row>
    <row r="119" spans="1:8">
      <c r="A119" s="24">
        <v>44245</v>
      </c>
      <c r="B119" s="26">
        <v>46.92</v>
      </c>
      <c r="C119" s="26">
        <v>34.18</v>
      </c>
      <c r="D119" s="26">
        <v>54.05</v>
      </c>
      <c r="E119" s="26">
        <v>53.29</v>
      </c>
      <c r="F119" s="26">
        <v>51.7</v>
      </c>
      <c r="G119" s="26">
        <v>58.75</v>
      </c>
      <c r="H119" s="26">
        <v>51.04</v>
      </c>
    </row>
    <row r="120" spans="1:8">
      <c r="A120" s="24">
        <v>44246</v>
      </c>
      <c r="B120" s="26">
        <v>46.84</v>
      </c>
      <c r="C120" s="26">
        <v>34.39</v>
      </c>
      <c r="D120" s="26">
        <v>54.65</v>
      </c>
      <c r="E120" s="26">
        <v>53.07</v>
      </c>
      <c r="F120" s="26">
        <v>52.72</v>
      </c>
      <c r="G120" s="26">
        <v>58.5</v>
      </c>
      <c r="H120" s="26">
        <v>48.34</v>
      </c>
    </row>
    <row r="121" spans="1:8">
      <c r="A121" s="24">
        <v>44247</v>
      </c>
      <c r="B121" s="26">
        <v>44.87</v>
      </c>
      <c r="C121" s="26">
        <v>32.6</v>
      </c>
      <c r="D121" s="26">
        <v>54.24</v>
      </c>
      <c r="E121" s="26">
        <v>51</v>
      </c>
      <c r="F121" s="26">
        <v>52.3</v>
      </c>
      <c r="G121" s="26">
        <v>58.12</v>
      </c>
      <c r="H121" s="26">
        <v>41.29</v>
      </c>
    </row>
    <row r="122" spans="1:8">
      <c r="A122" s="24">
        <v>44248</v>
      </c>
      <c r="B122" s="26">
        <v>42.68</v>
      </c>
      <c r="C122" s="26">
        <v>16.13</v>
      </c>
      <c r="D122" s="26">
        <v>54.61</v>
      </c>
      <c r="E122" s="26">
        <v>55.96</v>
      </c>
      <c r="F122" s="26">
        <v>51</v>
      </c>
      <c r="G122" s="26">
        <v>61.83</v>
      </c>
      <c r="H122" s="26">
        <v>60</v>
      </c>
    </row>
    <row r="123" spans="1:8">
      <c r="A123" s="24">
        <v>44249</v>
      </c>
      <c r="B123" s="26">
        <v>54.82</v>
      </c>
      <c r="C123" s="26">
        <v>51</v>
      </c>
      <c r="D123" s="26">
        <v>57.46</v>
      </c>
      <c r="E123" s="26">
        <v>56.73</v>
      </c>
      <c r="F123" s="26">
        <v>54.06</v>
      </c>
      <c r="G123" s="26">
        <v>64.25</v>
      </c>
      <c r="H123" s="26">
        <v>54.57</v>
      </c>
    </row>
    <row r="124" spans="1:8">
      <c r="A124" s="24">
        <v>44250</v>
      </c>
      <c r="B124" s="26">
        <v>44.6</v>
      </c>
      <c r="C124" s="26">
        <v>38.659999999999997</v>
      </c>
      <c r="D124" s="26">
        <v>50.26</v>
      </c>
      <c r="E124" s="26">
        <v>47.57</v>
      </c>
      <c r="F124" s="26">
        <v>47.5</v>
      </c>
      <c r="G124" s="26">
        <v>55.79</v>
      </c>
      <c r="H124" s="26">
        <v>39.51</v>
      </c>
    </row>
    <row r="125" spans="1:8">
      <c r="A125" s="24">
        <v>44251</v>
      </c>
      <c r="B125" s="26">
        <v>41.68</v>
      </c>
      <c r="C125" s="26">
        <v>22.76</v>
      </c>
      <c r="D125" s="26">
        <v>51.68</v>
      </c>
      <c r="E125" s="26">
        <v>51.14</v>
      </c>
      <c r="F125" s="26">
        <v>47.76</v>
      </c>
      <c r="G125" s="26">
        <v>59.51</v>
      </c>
      <c r="H125" s="26">
        <v>49.55</v>
      </c>
    </row>
    <row r="126" spans="1:8">
      <c r="A126" s="24">
        <v>44252</v>
      </c>
      <c r="B126" s="26">
        <v>47.5</v>
      </c>
      <c r="C126" s="26">
        <v>32.5</v>
      </c>
      <c r="D126" s="26">
        <v>55.33</v>
      </c>
      <c r="E126" s="26">
        <v>55</v>
      </c>
      <c r="F126" s="26">
        <v>52.59</v>
      </c>
      <c r="G126" s="26">
        <v>60.83</v>
      </c>
      <c r="H126" s="26">
        <v>54</v>
      </c>
    </row>
    <row r="127" spans="1:8">
      <c r="A127" s="24">
        <v>44253</v>
      </c>
      <c r="B127" s="26">
        <v>53.67</v>
      </c>
      <c r="C127" s="26">
        <v>48</v>
      </c>
      <c r="D127" s="26">
        <v>57.21</v>
      </c>
      <c r="E127" s="26">
        <v>56.5</v>
      </c>
      <c r="F127" s="26">
        <v>54.45</v>
      </c>
      <c r="G127" s="26">
        <v>62.74</v>
      </c>
      <c r="H127" s="26">
        <v>54.37</v>
      </c>
    </row>
    <row r="128" spans="1:8">
      <c r="A128" s="24">
        <v>44254</v>
      </c>
      <c r="B128" s="26">
        <v>53.9</v>
      </c>
      <c r="C128" s="26">
        <v>45.2</v>
      </c>
      <c r="D128" s="26">
        <v>57.09</v>
      </c>
      <c r="E128" s="26">
        <v>58.25</v>
      </c>
      <c r="F128" s="26">
        <v>50.33</v>
      </c>
      <c r="G128" s="26">
        <v>70.599999999999994</v>
      </c>
      <c r="H128" s="26">
        <v>61.76</v>
      </c>
    </row>
    <row r="129" spans="1:8">
      <c r="A129" s="24">
        <v>44255</v>
      </c>
      <c r="B129" s="26">
        <v>55.33</v>
      </c>
      <c r="C129" s="26">
        <v>48</v>
      </c>
      <c r="D129" s="26">
        <v>58.67</v>
      </c>
      <c r="E129" s="26">
        <v>59</v>
      </c>
      <c r="F129" s="26">
        <v>52.47</v>
      </c>
      <c r="G129" s="26">
        <v>71.069999999999993</v>
      </c>
      <c r="H129" s="26">
        <v>59.99</v>
      </c>
    </row>
    <row r="130" spans="1:8">
      <c r="A130" s="24">
        <v>44256</v>
      </c>
      <c r="B130" s="26">
        <v>60.96</v>
      </c>
      <c r="C130" s="26">
        <v>47.8</v>
      </c>
      <c r="D130" s="26">
        <v>70.069999999999993</v>
      </c>
      <c r="E130" s="26">
        <v>67.540000000000006</v>
      </c>
      <c r="F130" s="26">
        <v>60.1</v>
      </c>
      <c r="G130" s="26">
        <v>90</v>
      </c>
      <c r="H130" s="26">
        <v>59.95</v>
      </c>
    </row>
    <row r="131" spans="1:8">
      <c r="A131" s="24">
        <v>44257</v>
      </c>
      <c r="B131" s="26">
        <v>84.18</v>
      </c>
      <c r="C131" s="26">
        <v>47.15</v>
      </c>
      <c r="D131" s="26">
        <v>108.3</v>
      </c>
      <c r="E131" s="26">
        <v>102.69</v>
      </c>
      <c r="F131" s="26">
        <v>63.93</v>
      </c>
      <c r="G131" s="26">
        <v>197.05</v>
      </c>
      <c r="H131" s="26">
        <v>85.86</v>
      </c>
    </row>
    <row r="132" spans="1:8">
      <c r="A132" s="24">
        <v>44258</v>
      </c>
      <c r="B132" s="26">
        <v>92.2</v>
      </c>
      <c r="C132" s="26">
        <v>50.03</v>
      </c>
      <c r="D132" s="26">
        <v>124.04</v>
      </c>
      <c r="E132" s="26">
        <v>113.29</v>
      </c>
      <c r="F132" s="26">
        <v>85.6</v>
      </c>
      <c r="G132" s="26">
        <v>200.93</v>
      </c>
      <c r="H132" s="26">
        <v>81.02</v>
      </c>
    </row>
    <row r="133" spans="1:8">
      <c r="A133" s="24">
        <v>44259</v>
      </c>
      <c r="B133" s="26">
        <v>56.11</v>
      </c>
      <c r="C133" s="26">
        <v>48.6</v>
      </c>
      <c r="D133" s="26">
        <v>62.78</v>
      </c>
      <c r="E133" s="26">
        <v>59.87</v>
      </c>
      <c r="F133" s="26">
        <v>63.44</v>
      </c>
      <c r="G133" s="26">
        <v>61.47</v>
      </c>
      <c r="H133" s="26">
        <v>51.12</v>
      </c>
    </row>
    <row r="134" spans="1:8">
      <c r="A134" s="24">
        <v>44260</v>
      </c>
      <c r="B134" s="26">
        <v>65.72</v>
      </c>
      <c r="C134" s="26">
        <v>47.5</v>
      </c>
      <c r="D134" s="26">
        <v>75.739999999999995</v>
      </c>
      <c r="E134" s="26">
        <v>74.83</v>
      </c>
      <c r="F134" s="26">
        <v>56.3</v>
      </c>
      <c r="G134" s="26">
        <v>114.62</v>
      </c>
      <c r="H134" s="26">
        <v>72.11</v>
      </c>
    </row>
    <row r="135" spans="1:8">
      <c r="A135" s="24">
        <v>44261</v>
      </c>
      <c r="B135" s="26">
        <v>63.71</v>
      </c>
      <c r="C135" s="26">
        <v>49.44</v>
      </c>
      <c r="D135" s="26">
        <v>69.47</v>
      </c>
      <c r="E135" s="26">
        <v>70.849999999999994</v>
      </c>
      <c r="F135" s="26">
        <v>61.86</v>
      </c>
      <c r="G135" s="26">
        <v>84.68</v>
      </c>
      <c r="H135" s="26">
        <v>75</v>
      </c>
    </row>
    <row r="136" spans="1:8">
      <c r="A136" s="24">
        <v>44262</v>
      </c>
      <c r="B136" s="26">
        <v>60.47</v>
      </c>
      <c r="C136" s="26">
        <v>49.53</v>
      </c>
      <c r="D136" s="26">
        <v>66.08</v>
      </c>
      <c r="E136" s="26">
        <v>65.94</v>
      </c>
      <c r="F136" s="26">
        <v>58.92</v>
      </c>
      <c r="G136" s="26">
        <v>80.39</v>
      </c>
      <c r="H136" s="26">
        <v>65.540000000000006</v>
      </c>
    </row>
    <row r="137" spans="1:8">
      <c r="A137" s="24">
        <v>44263</v>
      </c>
      <c r="B137" s="26">
        <v>78.14</v>
      </c>
      <c r="C137" s="26">
        <v>48.84</v>
      </c>
      <c r="D137" s="26">
        <v>97.09</v>
      </c>
      <c r="E137" s="26">
        <v>92.8</v>
      </c>
      <c r="F137" s="26">
        <v>65.989999999999995</v>
      </c>
      <c r="G137" s="26">
        <v>159.28</v>
      </c>
      <c r="H137" s="26">
        <v>79.930000000000007</v>
      </c>
    </row>
    <row r="138" spans="1:8">
      <c r="A138" s="24">
        <v>44264</v>
      </c>
      <c r="B138" s="26">
        <v>55.92</v>
      </c>
      <c r="C138" s="26">
        <v>50</v>
      </c>
      <c r="D138" s="26">
        <v>60.75</v>
      </c>
      <c r="E138" s="26">
        <v>58.88</v>
      </c>
      <c r="F138" s="26">
        <v>58.73</v>
      </c>
      <c r="G138" s="26">
        <v>64.790000000000006</v>
      </c>
      <c r="H138" s="26">
        <v>53.27</v>
      </c>
    </row>
    <row r="139" spans="1:8">
      <c r="A139" s="24">
        <v>44265</v>
      </c>
      <c r="B139" s="26">
        <v>52.77</v>
      </c>
      <c r="C139" s="26">
        <v>43.42</v>
      </c>
      <c r="D139" s="26">
        <v>59.07</v>
      </c>
      <c r="E139" s="26">
        <v>57.45</v>
      </c>
      <c r="F139" s="26">
        <v>62.26</v>
      </c>
      <c r="G139" s="26">
        <v>52.7</v>
      </c>
      <c r="H139" s="26">
        <v>52.59</v>
      </c>
    </row>
    <row r="140" spans="1:8">
      <c r="A140" s="24">
        <v>44266</v>
      </c>
      <c r="B140" s="26">
        <v>45.21</v>
      </c>
      <c r="C140" s="26">
        <v>22.57</v>
      </c>
      <c r="D140" s="26">
        <v>57.38</v>
      </c>
      <c r="E140" s="26">
        <v>56.53</v>
      </c>
      <c r="F140" s="26">
        <v>56</v>
      </c>
      <c r="G140" s="26">
        <v>60.14</v>
      </c>
      <c r="H140" s="26">
        <v>54</v>
      </c>
    </row>
    <row r="141" spans="1:8">
      <c r="A141" s="24">
        <v>44267</v>
      </c>
      <c r="B141" s="26">
        <v>47.19</v>
      </c>
      <c r="C141" s="26">
        <v>22.21</v>
      </c>
      <c r="D141" s="26">
        <v>59.64</v>
      </c>
      <c r="E141" s="26">
        <v>59.68</v>
      </c>
      <c r="F141" s="26">
        <v>56.96</v>
      </c>
      <c r="G141" s="26">
        <v>65</v>
      </c>
      <c r="H141" s="26">
        <v>59.81</v>
      </c>
    </row>
    <row r="142" spans="1:8">
      <c r="A142" s="24">
        <v>44268</v>
      </c>
      <c r="B142" s="26">
        <v>51.7</v>
      </c>
      <c r="C142" s="26">
        <v>40.29</v>
      </c>
      <c r="D142" s="26">
        <v>56.48</v>
      </c>
      <c r="E142" s="26">
        <v>57.4</v>
      </c>
      <c r="F142" s="26">
        <v>51.62</v>
      </c>
      <c r="G142" s="26">
        <v>66.2</v>
      </c>
      <c r="H142" s="26">
        <v>60.17</v>
      </c>
    </row>
    <row r="143" spans="1:8">
      <c r="A143" s="24">
        <v>44269</v>
      </c>
      <c r="B143" s="26">
        <v>47.73</v>
      </c>
      <c r="C143" s="26">
        <v>22.3</v>
      </c>
      <c r="D143" s="26">
        <v>59.14</v>
      </c>
      <c r="E143" s="26">
        <v>60.44</v>
      </c>
      <c r="F143" s="26">
        <v>53.72</v>
      </c>
      <c r="G143" s="26">
        <v>69.97</v>
      </c>
      <c r="H143" s="26">
        <v>64.36</v>
      </c>
    </row>
    <row r="144" spans="1:8">
      <c r="A144" s="24">
        <v>44270</v>
      </c>
      <c r="B144" s="26">
        <v>63.74</v>
      </c>
      <c r="C144" s="26">
        <v>50.17</v>
      </c>
      <c r="D144" s="26">
        <v>69.2</v>
      </c>
      <c r="E144" s="26">
        <v>70.53</v>
      </c>
      <c r="F144" s="26">
        <v>61.47</v>
      </c>
      <c r="G144" s="26">
        <v>84.68</v>
      </c>
      <c r="H144" s="26">
        <v>74.52</v>
      </c>
    </row>
    <row r="145" spans="1:8">
      <c r="A145" s="24">
        <v>44271</v>
      </c>
      <c r="B145" s="26">
        <v>58.42</v>
      </c>
      <c r="C145" s="26">
        <v>53</v>
      </c>
      <c r="D145" s="26">
        <v>61.33</v>
      </c>
      <c r="E145" s="26">
        <v>61.13</v>
      </c>
      <c r="F145" s="26">
        <v>61.5</v>
      </c>
      <c r="G145" s="26">
        <v>61</v>
      </c>
      <c r="H145" s="26">
        <v>60.53</v>
      </c>
    </row>
    <row r="146" spans="1:8">
      <c r="A146" s="24">
        <v>44272</v>
      </c>
      <c r="B146" s="26">
        <v>57.33</v>
      </c>
      <c r="C146" s="26">
        <v>52</v>
      </c>
      <c r="D146" s="26">
        <v>58.87</v>
      </c>
      <c r="E146" s="26">
        <v>59.99</v>
      </c>
      <c r="F146" s="26">
        <v>55.73</v>
      </c>
      <c r="G146" s="26">
        <v>65.150000000000006</v>
      </c>
      <c r="H146" s="26">
        <v>63.35</v>
      </c>
    </row>
    <row r="147" spans="1:8">
      <c r="A147" s="24">
        <v>44273</v>
      </c>
      <c r="B147" s="26">
        <v>56.18</v>
      </c>
      <c r="C147" s="26">
        <v>50.5</v>
      </c>
      <c r="D147" s="26">
        <v>60.32</v>
      </c>
      <c r="E147" s="26">
        <v>59.03</v>
      </c>
      <c r="F147" s="26">
        <v>58.97</v>
      </c>
      <c r="G147" s="26">
        <v>63</v>
      </c>
      <c r="H147" s="26">
        <v>55.16</v>
      </c>
    </row>
    <row r="148" spans="1:8">
      <c r="A148" s="24">
        <v>44274</v>
      </c>
      <c r="B148" s="26">
        <v>66.61</v>
      </c>
      <c r="C148" s="26">
        <v>54</v>
      </c>
      <c r="D148" s="26">
        <v>73.91</v>
      </c>
      <c r="E148" s="26">
        <v>72.91</v>
      </c>
      <c r="F148" s="26">
        <v>69.33</v>
      </c>
      <c r="G148" s="26">
        <v>83.06</v>
      </c>
      <c r="H148" s="26">
        <v>69.94</v>
      </c>
    </row>
    <row r="149" spans="1:8">
      <c r="A149" s="24">
        <v>44275</v>
      </c>
      <c r="B149" s="26">
        <v>55.54</v>
      </c>
      <c r="C149" s="26">
        <v>51.91</v>
      </c>
      <c r="D149" s="26">
        <v>56.57</v>
      </c>
      <c r="E149" s="26">
        <v>57.36</v>
      </c>
      <c r="F149" s="26">
        <v>55.06</v>
      </c>
      <c r="G149" s="26">
        <v>59.59</v>
      </c>
      <c r="H149" s="26">
        <v>59.72</v>
      </c>
    </row>
    <row r="150" spans="1:8">
      <c r="A150" s="24">
        <v>44276</v>
      </c>
      <c r="B150" s="26">
        <v>55.49</v>
      </c>
      <c r="C150" s="26">
        <v>44.57</v>
      </c>
      <c r="D150" s="26">
        <v>59.14</v>
      </c>
      <c r="E150" s="26">
        <v>60.96</v>
      </c>
      <c r="F150" s="26">
        <v>53.86</v>
      </c>
      <c r="G150" s="26">
        <v>69.7</v>
      </c>
      <c r="H150" s="26">
        <v>66.42</v>
      </c>
    </row>
    <row r="151" spans="1:8">
      <c r="A151" s="24">
        <v>44277</v>
      </c>
      <c r="B151" s="26">
        <v>58.95</v>
      </c>
      <c r="C151" s="26">
        <v>49.5</v>
      </c>
      <c r="D151" s="26">
        <v>61.91</v>
      </c>
      <c r="E151" s="26">
        <v>63.67</v>
      </c>
      <c r="F151" s="26">
        <v>56.76</v>
      </c>
      <c r="G151" s="26">
        <v>72.2</v>
      </c>
      <c r="H151" s="26">
        <v>68.95</v>
      </c>
    </row>
    <row r="152" spans="1:8">
      <c r="A152" s="24">
        <v>44278</v>
      </c>
      <c r="B152" s="26">
        <v>53.83</v>
      </c>
      <c r="C152" s="26">
        <v>50.75</v>
      </c>
      <c r="D152" s="26">
        <v>56.13</v>
      </c>
      <c r="E152" s="26">
        <v>55.37</v>
      </c>
      <c r="F152" s="26">
        <v>54.43</v>
      </c>
      <c r="G152" s="26">
        <v>59.53</v>
      </c>
      <c r="H152" s="26">
        <v>53.07</v>
      </c>
    </row>
    <row r="153" spans="1:8">
      <c r="A153" s="24">
        <v>44279</v>
      </c>
      <c r="B153" s="26">
        <v>54.58</v>
      </c>
      <c r="C153" s="26">
        <v>48.75</v>
      </c>
      <c r="D153" s="26">
        <v>57.17</v>
      </c>
      <c r="E153" s="26">
        <v>57.5</v>
      </c>
      <c r="F153" s="26">
        <v>55.38</v>
      </c>
      <c r="G153" s="26">
        <v>60.77</v>
      </c>
      <c r="H153" s="26">
        <v>58.49</v>
      </c>
    </row>
    <row r="154" spans="1:8">
      <c r="A154" s="24">
        <v>44280</v>
      </c>
      <c r="B154" s="26">
        <v>56.67</v>
      </c>
      <c r="C154" s="26">
        <v>59.44</v>
      </c>
      <c r="D154" s="26">
        <v>55.57</v>
      </c>
      <c r="E154" s="26">
        <v>55.29</v>
      </c>
      <c r="F154" s="26">
        <v>53.97</v>
      </c>
      <c r="G154" s="26">
        <v>58.77</v>
      </c>
      <c r="H154" s="26">
        <v>54.45</v>
      </c>
    </row>
    <row r="155" spans="1:8">
      <c r="A155" s="24">
        <v>44281</v>
      </c>
      <c r="B155" s="26">
        <v>50.5</v>
      </c>
      <c r="C155" s="26">
        <v>37.29</v>
      </c>
      <c r="D155" s="26">
        <v>56.61</v>
      </c>
      <c r="E155" s="26">
        <v>57.11</v>
      </c>
      <c r="F155" s="26">
        <v>54.97</v>
      </c>
      <c r="G155" s="26">
        <v>59.9</v>
      </c>
      <c r="H155" s="26">
        <v>58.59</v>
      </c>
    </row>
    <row r="156" spans="1:8">
      <c r="A156" s="24">
        <v>44282</v>
      </c>
      <c r="B156" s="26">
        <v>44.36</v>
      </c>
      <c r="C156" s="26">
        <v>28.07</v>
      </c>
      <c r="D156" s="26">
        <v>52.68</v>
      </c>
      <c r="E156" s="26">
        <v>52.5</v>
      </c>
      <c r="F156" s="26">
        <v>45.28</v>
      </c>
      <c r="G156" s="26">
        <v>67.5</v>
      </c>
      <c r="H156" s="26">
        <v>51.96</v>
      </c>
    </row>
    <row r="157" spans="1:8">
      <c r="A157" s="24">
        <v>44283</v>
      </c>
      <c r="B157" s="26">
        <v>24.76</v>
      </c>
      <c r="C157" s="26">
        <v>15</v>
      </c>
      <c r="D157" s="26">
        <v>21.23</v>
      </c>
      <c r="E157" s="26">
        <v>29.03</v>
      </c>
      <c r="F157" s="26">
        <v>12.43</v>
      </c>
      <c r="G157" s="26">
        <v>38.840000000000003</v>
      </c>
      <c r="H157" s="26">
        <v>52.41</v>
      </c>
    </row>
    <row r="158" spans="1:8">
      <c r="A158" s="24">
        <v>44284</v>
      </c>
      <c r="B158" s="26">
        <v>40.4</v>
      </c>
      <c r="C158" s="26">
        <v>21.54</v>
      </c>
      <c r="D158" s="26">
        <v>45.33</v>
      </c>
      <c r="E158" s="26">
        <v>49.84</v>
      </c>
      <c r="F158" s="26">
        <v>43.45</v>
      </c>
      <c r="G158" s="26">
        <v>49.08</v>
      </c>
      <c r="H158" s="26">
        <v>63.36</v>
      </c>
    </row>
    <row r="159" spans="1:8">
      <c r="A159" s="24">
        <v>44285</v>
      </c>
      <c r="B159" s="26">
        <v>52.08</v>
      </c>
      <c r="C159" s="26">
        <v>41.56</v>
      </c>
      <c r="D159" s="26">
        <v>55.28</v>
      </c>
      <c r="E159" s="26">
        <v>57.34</v>
      </c>
      <c r="F159" s="26">
        <v>54.17</v>
      </c>
      <c r="G159" s="26">
        <v>57.5</v>
      </c>
      <c r="H159" s="26">
        <v>63.5</v>
      </c>
    </row>
    <row r="160" spans="1:8">
      <c r="A160" s="24">
        <v>44286</v>
      </c>
      <c r="B160" s="26">
        <v>55.52</v>
      </c>
      <c r="C160" s="26">
        <v>53</v>
      </c>
      <c r="D160" s="26">
        <v>55.96</v>
      </c>
      <c r="E160" s="26">
        <v>56.78</v>
      </c>
      <c r="F160" s="26">
        <v>54.94</v>
      </c>
      <c r="G160" s="26">
        <v>58</v>
      </c>
      <c r="H160" s="26">
        <v>59.25</v>
      </c>
    </row>
    <row r="161" spans="1:8">
      <c r="A161" s="24">
        <v>44287</v>
      </c>
      <c r="B161" s="26">
        <v>57.25</v>
      </c>
      <c r="C161" s="26">
        <v>52.81</v>
      </c>
      <c r="D161" s="26">
        <v>58.38</v>
      </c>
      <c r="E161" s="26">
        <v>59.47</v>
      </c>
      <c r="F161" s="26">
        <v>57.88</v>
      </c>
      <c r="G161" s="26">
        <v>59.38</v>
      </c>
      <c r="H161" s="26">
        <v>62.74</v>
      </c>
    </row>
    <row r="162" spans="1:8">
      <c r="A162" s="24">
        <v>44288</v>
      </c>
      <c r="B162" s="26">
        <v>58</v>
      </c>
      <c r="C162" s="26">
        <v>55.37</v>
      </c>
      <c r="D162" s="26">
        <v>58.86</v>
      </c>
      <c r="E162" s="26">
        <v>59.32</v>
      </c>
      <c r="F162" s="26">
        <v>59.85</v>
      </c>
      <c r="G162" s="26">
        <v>56.89</v>
      </c>
      <c r="H162" s="26">
        <v>60.68</v>
      </c>
    </row>
    <row r="163" spans="1:8">
      <c r="A163" s="24">
        <v>44289</v>
      </c>
      <c r="B163" s="26">
        <v>57.77</v>
      </c>
      <c r="C163" s="26">
        <v>49.73</v>
      </c>
      <c r="D163" s="26">
        <v>59.44</v>
      </c>
      <c r="E163" s="26">
        <v>61.79</v>
      </c>
      <c r="F163" s="26">
        <v>57.25</v>
      </c>
      <c r="G163" s="26">
        <v>63.84</v>
      </c>
      <c r="H163" s="26">
        <v>68.81</v>
      </c>
    </row>
    <row r="164" spans="1:8">
      <c r="A164" s="24">
        <v>44290</v>
      </c>
      <c r="B164" s="26">
        <v>54.32</v>
      </c>
      <c r="C164" s="26">
        <v>64.400000000000006</v>
      </c>
      <c r="D164" s="26">
        <v>48.67</v>
      </c>
      <c r="E164" s="26">
        <v>49.27</v>
      </c>
      <c r="F164" s="26">
        <v>52</v>
      </c>
      <c r="G164" s="26">
        <v>42.02</v>
      </c>
      <c r="H164" s="26">
        <v>51.08</v>
      </c>
    </row>
    <row r="165" spans="1:8">
      <c r="A165" s="24">
        <v>44291</v>
      </c>
      <c r="B165" s="26">
        <v>31.07</v>
      </c>
      <c r="C165" s="26">
        <v>7.48</v>
      </c>
      <c r="D165" s="26">
        <v>34.04</v>
      </c>
      <c r="E165" s="26">
        <v>42.87</v>
      </c>
      <c r="F165" s="26">
        <v>24.71</v>
      </c>
      <c r="G165" s="26">
        <v>52.7</v>
      </c>
      <c r="H165" s="26">
        <v>69.36</v>
      </c>
    </row>
    <row r="166" spans="1:8">
      <c r="A166" s="24">
        <v>44292</v>
      </c>
      <c r="B166" s="26">
        <v>53.92</v>
      </c>
      <c r="C166" s="26">
        <v>43.19</v>
      </c>
      <c r="D166" s="26">
        <v>58.32</v>
      </c>
      <c r="E166" s="26">
        <v>59.29</v>
      </c>
      <c r="F166" s="26">
        <v>59.39</v>
      </c>
      <c r="G166" s="26">
        <v>56.18</v>
      </c>
      <c r="H166" s="26">
        <v>62.19</v>
      </c>
    </row>
    <row r="167" spans="1:8">
      <c r="A167" s="24">
        <v>44293</v>
      </c>
      <c r="B167" s="26">
        <v>63.5</v>
      </c>
      <c r="C167" s="26">
        <v>55.74</v>
      </c>
      <c r="D167" s="26">
        <v>64.48</v>
      </c>
      <c r="E167" s="26">
        <v>67.38</v>
      </c>
      <c r="F167" s="26">
        <v>62.17</v>
      </c>
      <c r="G167" s="26">
        <v>69.09</v>
      </c>
      <c r="H167" s="26">
        <v>76.099999999999994</v>
      </c>
    </row>
    <row r="168" spans="1:8">
      <c r="A168" s="24">
        <v>44294</v>
      </c>
      <c r="B168" s="26">
        <v>61.47</v>
      </c>
      <c r="C168" s="26">
        <v>58.9</v>
      </c>
      <c r="D168" s="26">
        <v>62.34</v>
      </c>
      <c r="E168" s="26">
        <v>62.75</v>
      </c>
      <c r="F168" s="26">
        <v>62.86</v>
      </c>
      <c r="G168" s="26">
        <v>61.3</v>
      </c>
      <c r="H168" s="26">
        <v>64</v>
      </c>
    </row>
    <row r="169" spans="1:8">
      <c r="A169" s="24">
        <v>44295</v>
      </c>
      <c r="B169" s="26">
        <v>65.42</v>
      </c>
      <c r="C169" s="26">
        <v>57.3</v>
      </c>
      <c r="D169" s="26">
        <v>68.709999999999994</v>
      </c>
      <c r="E169" s="26">
        <v>69.48</v>
      </c>
      <c r="F169" s="26">
        <v>67.61</v>
      </c>
      <c r="G169" s="26">
        <v>70.92</v>
      </c>
      <c r="H169" s="26">
        <v>71.77</v>
      </c>
    </row>
    <row r="170" spans="1:8">
      <c r="A170" s="24">
        <v>44296</v>
      </c>
      <c r="B170" s="26">
        <v>63.4</v>
      </c>
      <c r="C170" s="26">
        <v>57.04</v>
      </c>
      <c r="D170" s="26">
        <v>65.34</v>
      </c>
      <c r="E170" s="26">
        <v>66.58</v>
      </c>
      <c r="F170" s="26">
        <v>65.290000000000006</v>
      </c>
      <c r="G170" s="26">
        <v>65.45</v>
      </c>
      <c r="H170" s="26">
        <v>70.31</v>
      </c>
    </row>
    <row r="171" spans="1:8">
      <c r="A171" s="24">
        <v>44297</v>
      </c>
      <c r="B171" s="26">
        <v>62.54</v>
      </c>
      <c r="C171" s="26">
        <v>54.84</v>
      </c>
      <c r="D171" s="26">
        <v>62.58</v>
      </c>
      <c r="E171" s="26">
        <v>66.39</v>
      </c>
      <c r="F171" s="26">
        <v>59.89</v>
      </c>
      <c r="G171" s="26">
        <v>67.959999999999994</v>
      </c>
      <c r="H171" s="26">
        <v>77.81</v>
      </c>
    </row>
    <row r="172" spans="1:8">
      <c r="A172" s="24">
        <v>44298</v>
      </c>
      <c r="B172" s="26">
        <v>72.94</v>
      </c>
      <c r="C172" s="26">
        <v>58.52</v>
      </c>
      <c r="D172" s="26">
        <v>76.89</v>
      </c>
      <c r="E172" s="26">
        <v>80.16</v>
      </c>
      <c r="F172" s="26">
        <v>72.58</v>
      </c>
      <c r="G172" s="26">
        <v>85.5</v>
      </c>
      <c r="H172" s="26">
        <v>89.96</v>
      </c>
    </row>
    <row r="173" spans="1:8">
      <c r="A173" s="24">
        <v>44299</v>
      </c>
      <c r="B173" s="26">
        <v>104.86</v>
      </c>
      <c r="C173" s="26">
        <v>63.9</v>
      </c>
      <c r="D173" s="26">
        <v>118.2</v>
      </c>
      <c r="E173" s="26">
        <v>125.34</v>
      </c>
      <c r="F173" s="26">
        <v>90.61</v>
      </c>
      <c r="G173" s="26">
        <v>173.38</v>
      </c>
      <c r="H173" s="26">
        <v>146.74</v>
      </c>
    </row>
    <row r="174" spans="1:8">
      <c r="A174" s="24">
        <v>44300</v>
      </c>
      <c r="B174" s="26">
        <v>101.45</v>
      </c>
      <c r="C174" s="26">
        <v>64.400000000000006</v>
      </c>
      <c r="D174" s="26">
        <v>110.51</v>
      </c>
      <c r="E174" s="26">
        <v>119.97</v>
      </c>
      <c r="F174" s="26">
        <v>96.71</v>
      </c>
      <c r="G174" s="26">
        <v>138.1</v>
      </c>
      <c r="H174" s="26">
        <v>148.35</v>
      </c>
    </row>
    <row r="175" spans="1:8">
      <c r="A175" s="24">
        <v>44301</v>
      </c>
      <c r="B175" s="26">
        <v>70.89</v>
      </c>
      <c r="C175" s="26">
        <v>63.16</v>
      </c>
      <c r="D175" s="26">
        <v>72.760000000000005</v>
      </c>
      <c r="E175" s="26">
        <v>74.760000000000005</v>
      </c>
      <c r="F175" s="26">
        <v>70.64</v>
      </c>
      <c r="G175" s="26">
        <v>77</v>
      </c>
      <c r="H175" s="26">
        <v>80.73</v>
      </c>
    </row>
    <row r="176" spans="1:8">
      <c r="A176" s="24">
        <v>44302</v>
      </c>
      <c r="B176" s="26">
        <v>71.17</v>
      </c>
      <c r="C176" s="26">
        <v>60.75</v>
      </c>
      <c r="D176" s="26">
        <v>74.52</v>
      </c>
      <c r="E176" s="26">
        <v>76.39</v>
      </c>
      <c r="F176" s="26">
        <v>73.33</v>
      </c>
      <c r="G176" s="26">
        <v>76.900000000000006</v>
      </c>
      <c r="H176" s="26">
        <v>81.98</v>
      </c>
    </row>
    <row r="177" spans="1:8">
      <c r="A177" s="24">
        <v>44303</v>
      </c>
      <c r="B177" s="26">
        <v>68.38</v>
      </c>
      <c r="C177" s="26">
        <v>62.37</v>
      </c>
      <c r="D177" s="26">
        <v>68.88</v>
      </c>
      <c r="E177" s="26">
        <v>71.39</v>
      </c>
      <c r="F177" s="26">
        <v>69.72</v>
      </c>
      <c r="G177" s="26">
        <v>67.19</v>
      </c>
      <c r="H177" s="26">
        <v>78.930000000000007</v>
      </c>
    </row>
    <row r="178" spans="1:8">
      <c r="A178" s="24">
        <v>44304</v>
      </c>
      <c r="B178" s="26">
        <v>69.78</v>
      </c>
      <c r="C178" s="26">
        <v>61.87</v>
      </c>
      <c r="D178" s="26">
        <v>70.53</v>
      </c>
      <c r="E178" s="26">
        <v>73.739999999999995</v>
      </c>
      <c r="F178" s="26">
        <v>68.37</v>
      </c>
      <c r="G178" s="26">
        <v>74.849999999999994</v>
      </c>
      <c r="H178" s="26">
        <v>83.39</v>
      </c>
    </row>
    <row r="179" spans="1:8">
      <c r="A179" s="24">
        <v>44305</v>
      </c>
      <c r="B179" s="26">
        <v>70.099999999999994</v>
      </c>
      <c r="C179" s="26">
        <v>61.36</v>
      </c>
      <c r="D179" s="26">
        <v>71.739999999999995</v>
      </c>
      <c r="E179" s="26">
        <v>74.47</v>
      </c>
      <c r="F179" s="26">
        <v>71.97</v>
      </c>
      <c r="G179" s="26">
        <v>71.27</v>
      </c>
      <c r="H179" s="26">
        <v>82.65</v>
      </c>
    </row>
    <row r="180" spans="1:8">
      <c r="A180" s="24">
        <v>44306</v>
      </c>
      <c r="B180" s="26">
        <v>68.7</v>
      </c>
      <c r="C180" s="26">
        <v>62.59</v>
      </c>
      <c r="D180" s="26">
        <v>70.099999999999994</v>
      </c>
      <c r="E180" s="26">
        <v>71.75</v>
      </c>
      <c r="F180" s="26">
        <v>70.510000000000005</v>
      </c>
      <c r="G180" s="26">
        <v>69.260000000000005</v>
      </c>
      <c r="H180" s="26">
        <v>76.72</v>
      </c>
    </row>
    <row r="181" spans="1:8">
      <c r="A181" s="24">
        <v>44307</v>
      </c>
      <c r="B181" s="26">
        <v>62.15</v>
      </c>
      <c r="C181" s="26">
        <v>59</v>
      </c>
      <c r="D181" s="26">
        <v>62.5</v>
      </c>
      <c r="E181" s="26">
        <v>63.72</v>
      </c>
      <c r="F181" s="26">
        <v>62.61</v>
      </c>
      <c r="G181" s="26">
        <v>62.27</v>
      </c>
      <c r="H181" s="26">
        <v>67.39</v>
      </c>
    </row>
    <row r="182" spans="1:8">
      <c r="A182" s="24">
        <v>44308</v>
      </c>
      <c r="B182" s="26">
        <v>66.92</v>
      </c>
      <c r="C182" s="26">
        <v>60.41</v>
      </c>
      <c r="D182" s="26">
        <v>67.42</v>
      </c>
      <c r="E182" s="26">
        <v>70.17</v>
      </c>
      <c r="F182" s="26">
        <v>67.62</v>
      </c>
      <c r="G182" s="26">
        <v>67</v>
      </c>
      <c r="H182" s="26">
        <v>78.45</v>
      </c>
    </row>
    <row r="183" spans="1:8">
      <c r="A183" s="24">
        <v>44309</v>
      </c>
      <c r="B183" s="26">
        <v>66.89</v>
      </c>
      <c r="C183" s="26">
        <v>61</v>
      </c>
      <c r="D183" s="26">
        <v>68.25</v>
      </c>
      <c r="E183" s="26">
        <v>69.84</v>
      </c>
      <c r="F183" s="26">
        <v>68.209999999999994</v>
      </c>
      <c r="G183" s="26">
        <v>68.34</v>
      </c>
      <c r="H183" s="26">
        <v>74.599999999999994</v>
      </c>
    </row>
    <row r="184" spans="1:8">
      <c r="A184" s="24">
        <v>44310</v>
      </c>
      <c r="B184" s="26">
        <v>64.84</v>
      </c>
      <c r="C184" s="26">
        <v>59.5</v>
      </c>
      <c r="D184" s="26">
        <v>66.16</v>
      </c>
      <c r="E184" s="26">
        <v>67.510000000000005</v>
      </c>
      <c r="F184" s="26">
        <v>66.739999999999995</v>
      </c>
      <c r="G184" s="26">
        <v>65</v>
      </c>
      <c r="H184" s="26">
        <v>71.55</v>
      </c>
    </row>
    <row r="185" spans="1:8">
      <c r="A185" s="24">
        <v>44311</v>
      </c>
      <c r="B185" s="26">
        <v>61.49</v>
      </c>
      <c r="C185" s="26">
        <v>53.36</v>
      </c>
      <c r="D185" s="26">
        <v>62.17</v>
      </c>
      <c r="E185" s="26">
        <v>65.55</v>
      </c>
      <c r="F185" s="26">
        <v>62.17</v>
      </c>
      <c r="G185" s="26">
        <v>62.18</v>
      </c>
      <c r="H185" s="26">
        <v>75.7</v>
      </c>
    </row>
    <row r="186" spans="1:8">
      <c r="A186" s="24">
        <v>44312</v>
      </c>
      <c r="B186" s="26">
        <v>66.98</v>
      </c>
      <c r="C186" s="26">
        <v>60.41</v>
      </c>
      <c r="D186" s="26">
        <v>68.260000000000005</v>
      </c>
      <c r="E186" s="26">
        <v>70.260000000000005</v>
      </c>
      <c r="F186" s="26">
        <v>68.61</v>
      </c>
      <c r="G186" s="26">
        <v>67.56</v>
      </c>
      <c r="H186" s="26">
        <v>76.27</v>
      </c>
    </row>
  </sheetData>
  <mergeCells count="2">
    <mergeCell ref="B3:H3"/>
    <mergeCell ref="A3:A4"/>
  </mergeCells>
  <pageMargins left="0.7" right="0.7" top="0.75" bottom="0.75" header="0.3" footer="0.3"/>
  <pageSetup paperSize="9" orientation="portrait" horizontalDpi="300" verticalDpi="300"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C36021-864E-49A4-9480-1AFA0838136C}">
  <sheetPr>
    <tabColor rgb="FF00B050"/>
  </sheetPr>
  <dimension ref="A1:F97"/>
  <sheetViews>
    <sheetView workbookViewId="0">
      <selection activeCell="I8" sqref="I8"/>
    </sheetView>
  </sheetViews>
  <sheetFormatPr defaultRowHeight="15"/>
  <cols>
    <col min="1" max="1" width="13.7109375" customWidth="1"/>
    <col min="4" max="4" width="10.42578125" bestFit="1" customWidth="1"/>
  </cols>
  <sheetData>
    <row r="1" spans="1:6" s="3" customFormat="1" ht="15.75">
      <c r="A1" s="28" t="s">
        <v>207</v>
      </c>
      <c r="B1" s="25"/>
      <c r="C1" s="25"/>
      <c r="D1" s="25"/>
      <c r="E1" s="25"/>
      <c r="F1" s="25"/>
    </row>
    <row r="2" spans="1:6" s="14" customFormat="1" ht="15.75" thickBot="1"/>
    <row r="3" spans="1:6" ht="45.75" thickBot="1">
      <c r="A3" s="74" t="s">
        <v>20</v>
      </c>
      <c r="B3" s="75" t="s">
        <v>32</v>
      </c>
      <c r="C3" s="76" t="s">
        <v>33</v>
      </c>
      <c r="D3" s="1"/>
      <c r="E3" s="1"/>
      <c r="F3" s="1"/>
    </row>
    <row r="4" spans="1:6">
      <c r="A4" s="58">
        <v>44198</v>
      </c>
      <c r="B4" s="59" t="s">
        <v>34</v>
      </c>
      <c r="C4" s="59">
        <v>0</v>
      </c>
      <c r="D4" s="1"/>
      <c r="E4" s="178" t="s">
        <v>35</v>
      </c>
      <c r="F4" s="179"/>
    </row>
    <row r="5" spans="1:6">
      <c r="A5" s="56">
        <v>44269</v>
      </c>
      <c r="B5" s="57" t="s">
        <v>34</v>
      </c>
      <c r="C5" s="57">
        <v>0</v>
      </c>
      <c r="D5" s="1"/>
      <c r="E5" s="32" t="s">
        <v>36</v>
      </c>
      <c r="F5" s="32">
        <v>2000</v>
      </c>
    </row>
    <row r="6" spans="1:6">
      <c r="A6" s="56">
        <v>44159</v>
      </c>
      <c r="B6" s="57" t="s">
        <v>37</v>
      </c>
      <c r="C6" s="57">
        <v>250</v>
      </c>
      <c r="D6" s="1"/>
      <c r="E6" s="32" t="s">
        <v>38</v>
      </c>
      <c r="F6" s="32">
        <v>1000</v>
      </c>
    </row>
    <row r="7" spans="1:6">
      <c r="A7" s="56">
        <v>44166</v>
      </c>
      <c r="B7" s="57" t="s">
        <v>37</v>
      </c>
      <c r="C7" s="57">
        <v>250</v>
      </c>
      <c r="D7" s="1"/>
      <c r="E7" s="32" t="s">
        <v>39</v>
      </c>
      <c r="F7" s="32">
        <v>1000</v>
      </c>
    </row>
    <row r="8" spans="1:6">
      <c r="A8" s="56">
        <v>44214</v>
      </c>
      <c r="B8" s="57" t="s">
        <v>40</v>
      </c>
      <c r="C8" s="57">
        <v>0</v>
      </c>
      <c r="D8" s="1"/>
      <c r="E8" s="32" t="s">
        <v>41</v>
      </c>
      <c r="F8" s="32">
        <v>1000</v>
      </c>
    </row>
    <row r="9" spans="1:6">
      <c r="A9" s="56">
        <v>44225</v>
      </c>
      <c r="B9" s="57" t="s">
        <v>40</v>
      </c>
      <c r="C9" s="57">
        <v>0</v>
      </c>
      <c r="D9" s="1"/>
      <c r="E9" s="32" t="s">
        <v>42</v>
      </c>
      <c r="F9" s="32">
        <v>500</v>
      </c>
    </row>
    <row r="10" spans="1:6">
      <c r="A10" s="56">
        <v>44226</v>
      </c>
      <c r="B10" s="57" t="s">
        <v>40</v>
      </c>
      <c r="C10" s="57">
        <v>0</v>
      </c>
      <c r="D10" s="1"/>
      <c r="E10" s="32" t="s">
        <v>43</v>
      </c>
      <c r="F10" s="32">
        <v>500</v>
      </c>
    </row>
    <row r="11" spans="1:6">
      <c r="A11" s="56">
        <v>44229</v>
      </c>
      <c r="B11" s="57" t="s">
        <v>40</v>
      </c>
      <c r="C11" s="57">
        <v>1014</v>
      </c>
      <c r="D11" s="1"/>
      <c r="E11" s="177" t="s">
        <v>678</v>
      </c>
      <c r="F11" s="177">
        <f>SUM(F5:F10)</f>
        <v>6000</v>
      </c>
    </row>
    <row r="12" spans="1:6">
      <c r="A12" s="56">
        <v>44241</v>
      </c>
      <c r="B12" s="57" t="s">
        <v>40</v>
      </c>
      <c r="C12" s="57">
        <v>0</v>
      </c>
      <c r="D12" s="1"/>
      <c r="E12" s="1"/>
      <c r="F12" s="1"/>
    </row>
    <row r="13" spans="1:6">
      <c r="A13" s="56">
        <v>44173</v>
      </c>
      <c r="B13" s="57" t="s">
        <v>44</v>
      </c>
      <c r="C13" s="57">
        <v>0</v>
      </c>
      <c r="D13" s="1"/>
      <c r="E13" s="1"/>
      <c r="F13" s="1"/>
    </row>
    <row r="14" spans="1:6">
      <c r="A14" s="56">
        <v>44174</v>
      </c>
      <c r="B14" s="57" t="s">
        <v>44</v>
      </c>
      <c r="C14" s="57">
        <v>0</v>
      </c>
      <c r="D14" s="1"/>
      <c r="E14" s="1"/>
      <c r="F14" s="1"/>
    </row>
    <row r="15" spans="1:6">
      <c r="A15" s="56">
        <v>44175</v>
      </c>
      <c r="B15" s="57" t="s">
        <v>44</v>
      </c>
      <c r="C15" s="57">
        <v>0</v>
      </c>
      <c r="D15" s="1"/>
      <c r="E15" s="1"/>
      <c r="F15" s="1"/>
    </row>
    <row r="16" spans="1:6">
      <c r="A16" s="56">
        <v>44176</v>
      </c>
      <c r="B16" s="57" t="s">
        <v>44</v>
      </c>
      <c r="C16" s="57">
        <v>0</v>
      </c>
      <c r="D16" s="1"/>
      <c r="E16" s="1"/>
      <c r="F16" s="1"/>
    </row>
    <row r="17" spans="1:6">
      <c r="A17" s="56">
        <v>44177</v>
      </c>
      <c r="B17" s="57" t="s">
        <v>44</v>
      </c>
      <c r="C17" s="57">
        <v>0</v>
      </c>
      <c r="D17" s="1"/>
      <c r="E17" s="1"/>
      <c r="F17" s="1"/>
    </row>
    <row r="18" spans="1:6">
      <c r="A18" s="56">
        <v>44178</v>
      </c>
      <c r="B18" s="57" t="s">
        <v>44</v>
      </c>
      <c r="C18" s="57">
        <v>0</v>
      </c>
      <c r="D18" s="1"/>
      <c r="E18" s="1"/>
      <c r="F18" s="1"/>
    </row>
    <row r="19" spans="1:6">
      <c r="A19" s="56">
        <v>44179</v>
      </c>
      <c r="B19" s="57" t="s">
        <v>44</v>
      </c>
      <c r="C19" s="57">
        <v>0</v>
      </c>
    </row>
    <row r="20" spans="1:6">
      <c r="A20" s="56">
        <v>44180</v>
      </c>
      <c r="B20" s="57" t="s">
        <v>44</v>
      </c>
      <c r="C20" s="57">
        <v>0</v>
      </c>
    </row>
    <row r="21" spans="1:6">
      <c r="A21" s="56">
        <v>44181</v>
      </c>
      <c r="B21" s="57" t="s">
        <v>44</v>
      </c>
      <c r="C21" s="57">
        <v>0</v>
      </c>
    </row>
    <row r="22" spans="1:6">
      <c r="A22" s="56">
        <v>44182</v>
      </c>
      <c r="B22" s="57" t="s">
        <v>44</v>
      </c>
      <c r="C22" s="57">
        <v>0</v>
      </c>
    </row>
    <row r="23" spans="1:6">
      <c r="A23" s="56">
        <v>44183</v>
      </c>
      <c r="B23" s="57" t="s">
        <v>44</v>
      </c>
      <c r="C23" s="57">
        <v>0</v>
      </c>
    </row>
    <row r="24" spans="1:6">
      <c r="A24" s="56">
        <v>44184</v>
      </c>
      <c r="B24" s="57" t="s">
        <v>44</v>
      </c>
      <c r="C24" s="57">
        <v>0</v>
      </c>
    </row>
    <row r="25" spans="1:6">
      <c r="A25" s="56">
        <v>44185</v>
      </c>
      <c r="B25" s="57" t="s">
        <v>44</v>
      </c>
      <c r="C25" s="57">
        <v>0</v>
      </c>
    </row>
    <row r="26" spans="1:6">
      <c r="A26" s="56">
        <v>44186</v>
      </c>
      <c r="B26" s="57" t="s">
        <v>44</v>
      </c>
      <c r="C26" s="57">
        <v>0</v>
      </c>
    </row>
    <row r="27" spans="1:6">
      <c r="A27" s="56">
        <v>44187</v>
      </c>
      <c r="B27" s="57" t="s">
        <v>44</v>
      </c>
      <c r="C27" s="57">
        <v>0</v>
      </c>
    </row>
    <row r="28" spans="1:6">
      <c r="A28" s="56">
        <v>44188</v>
      </c>
      <c r="B28" s="57" t="s">
        <v>44</v>
      </c>
      <c r="C28" s="57">
        <v>0</v>
      </c>
    </row>
    <row r="29" spans="1:6">
      <c r="A29" s="56">
        <v>44189</v>
      </c>
      <c r="B29" s="57" t="s">
        <v>44</v>
      </c>
      <c r="C29" s="57">
        <v>0</v>
      </c>
    </row>
    <row r="30" spans="1:6">
      <c r="A30" s="56">
        <v>44190</v>
      </c>
      <c r="B30" s="57" t="s">
        <v>44</v>
      </c>
      <c r="C30" s="57">
        <v>0</v>
      </c>
    </row>
    <row r="31" spans="1:6">
      <c r="A31" s="56">
        <v>44191</v>
      </c>
      <c r="B31" s="57" t="s">
        <v>44</v>
      </c>
      <c r="C31" s="57">
        <v>0</v>
      </c>
    </row>
    <row r="32" spans="1:6">
      <c r="A32" s="56">
        <v>44192</v>
      </c>
      <c r="B32" s="57" t="s">
        <v>44</v>
      </c>
      <c r="C32" s="57">
        <v>0</v>
      </c>
    </row>
    <row r="33" spans="1:3">
      <c r="A33" s="56">
        <v>44193</v>
      </c>
      <c r="B33" s="57" t="s">
        <v>44</v>
      </c>
      <c r="C33" s="57">
        <v>0</v>
      </c>
    </row>
    <row r="34" spans="1:3">
      <c r="A34" s="56">
        <v>44194</v>
      </c>
      <c r="B34" s="57" t="s">
        <v>44</v>
      </c>
      <c r="C34" s="57">
        <v>0</v>
      </c>
    </row>
    <row r="35" spans="1:3">
      <c r="A35" s="56">
        <v>44195</v>
      </c>
      <c r="B35" s="57" t="s">
        <v>44</v>
      </c>
      <c r="C35" s="57">
        <v>0</v>
      </c>
    </row>
    <row r="36" spans="1:3">
      <c r="A36" s="56">
        <v>44196</v>
      </c>
      <c r="B36" s="57" t="s">
        <v>44</v>
      </c>
      <c r="C36" s="57">
        <v>0</v>
      </c>
    </row>
    <row r="37" spans="1:3">
      <c r="A37" s="56">
        <v>44197</v>
      </c>
      <c r="B37" s="57" t="s">
        <v>44</v>
      </c>
      <c r="C37" s="57">
        <v>0</v>
      </c>
    </row>
    <row r="38" spans="1:3">
      <c r="A38" s="56">
        <v>44198</v>
      </c>
      <c r="B38" s="57" t="s">
        <v>44</v>
      </c>
      <c r="C38" s="57">
        <v>0</v>
      </c>
    </row>
    <row r="39" spans="1:3">
      <c r="A39" s="56">
        <v>44199</v>
      </c>
      <c r="B39" s="57" t="s">
        <v>44</v>
      </c>
      <c r="C39" s="57">
        <v>0</v>
      </c>
    </row>
    <row r="40" spans="1:3">
      <c r="A40" s="56">
        <v>44200</v>
      </c>
      <c r="B40" s="57" t="s">
        <v>44</v>
      </c>
      <c r="C40" s="57">
        <v>0</v>
      </c>
    </row>
    <row r="41" spans="1:3">
      <c r="A41" s="56">
        <v>44201</v>
      </c>
      <c r="B41" s="57" t="s">
        <v>44</v>
      </c>
      <c r="C41" s="57">
        <v>0</v>
      </c>
    </row>
    <row r="42" spans="1:3">
      <c r="A42" s="56">
        <v>44202</v>
      </c>
      <c r="B42" s="57" t="s">
        <v>44</v>
      </c>
      <c r="C42" s="57">
        <v>0</v>
      </c>
    </row>
    <row r="43" spans="1:3">
      <c r="A43" s="56">
        <v>44203</v>
      </c>
      <c r="B43" s="57" t="s">
        <v>44</v>
      </c>
      <c r="C43" s="57">
        <v>0</v>
      </c>
    </row>
    <row r="44" spans="1:3">
      <c r="A44" s="56">
        <v>44204</v>
      </c>
      <c r="B44" s="57" t="s">
        <v>44</v>
      </c>
      <c r="C44" s="57">
        <v>0</v>
      </c>
    </row>
    <row r="45" spans="1:3">
      <c r="A45" s="56">
        <v>44205</v>
      </c>
      <c r="B45" s="57" t="s">
        <v>44</v>
      </c>
      <c r="C45" s="57">
        <v>0</v>
      </c>
    </row>
    <row r="46" spans="1:3">
      <c r="A46" s="56">
        <v>44206</v>
      </c>
      <c r="B46" s="57" t="s">
        <v>44</v>
      </c>
      <c r="C46" s="57">
        <v>0</v>
      </c>
    </row>
    <row r="47" spans="1:3">
      <c r="A47" s="56">
        <v>44207</v>
      </c>
      <c r="B47" s="57" t="s">
        <v>44</v>
      </c>
      <c r="C47" s="57">
        <v>0</v>
      </c>
    </row>
    <row r="48" spans="1:3">
      <c r="A48" s="56">
        <v>44208</v>
      </c>
      <c r="B48" s="57" t="s">
        <v>44</v>
      </c>
      <c r="C48" s="57">
        <v>0</v>
      </c>
    </row>
    <row r="49" spans="1:4">
      <c r="A49" s="56">
        <v>44209</v>
      </c>
      <c r="B49" s="57" t="s">
        <v>44</v>
      </c>
      <c r="C49" s="57">
        <v>0</v>
      </c>
    </row>
    <row r="50" spans="1:4">
      <c r="A50" s="56">
        <v>44210</v>
      </c>
      <c r="B50" s="57" t="s">
        <v>44</v>
      </c>
      <c r="C50" s="57">
        <v>0</v>
      </c>
    </row>
    <row r="51" spans="1:4">
      <c r="A51" s="56">
        <v>44211</v>
      </c>
      <c r="B51" s="57" t="s">
        <v>44</v>
      </c>
      <c r="C51" s="57">
        <v>0</v>
      </c>
      <c r="D51" s="1"/>
    </row>
    <row r="52" spans="1:4">
      <c r="A52" s="56">
        <v>44212</v>
      </c>
      <c r="B52" s="57" t="s">
        <v>44</v>
      </c>
      <c r="C52" s="57">
        <v>0</v>
      </c>
      <c r="D52" s="1"/>
    </row>
    <row r="53" spans="1:4">
      <c r="A53" s="56">
        <v>44213</v>
      </c>
      <c r="B53" s="57" t="s">
        <v>44</v>
      </c>
      <c r="C53" s="57">
        <v>0</v>
      </c>
      <c r="D53" s="1"/>
    </row>
    <row r="54" spans="1:4">
      <c r="A54" s="56">
        <v>44214</v>
      </c>
      <c r="B54" s="57" t="s">
        <v>44</v>
      </c>
      <c r="C54" s="57">
        <v>0</v>
      </c>
      <c r="D54" s="1"/>
    </row>
    <row r="55" spans="1:4">
      <c r="A55" s="56">
        <v>44215</v>
      </c>
      <c r="B55" s="57" t="s">
        <v>44</v>
      </c>
      <c r="C55" s="57">
        <v>0</v>
      </c>
      <c r="D55" s="9"/>
    </row>
    <row r="56" spans="1:4">
      <c r="A56" s="56">
        <v>44216</v>
      </c>
      <c r="B56" s="57" t="s">
        <v>44</v>
      </c>
      <c r="C56" s="57">
        <v>0</v>
      </c>
      <c r="D56" s="9"/>
    </row>
    <row r="57" spans="1:4">
      <c r="A57" s="56">
        <v>44217</v>
      </c>
      <c r="B57" s="57" t="s">
        <v>44</v>
      </c>
      <c r="C57" s="57">
        <v>0</v>
      </c>
      <c r="D57" s="9"/>
    </row>
    <row r="58" spans="1:4">
      <c r="A58" s="56">
        <v>44218</v>
      </c>
      <c r="B58" s="57" t="s">
        <v>44</v>
      </c>
      <c r="C58" s="57">
        <v>0</v>
      </c>
      <c r="D58" s="9"/>
    </row>
    <row r="59" spans="1:4">
      <c r="A59" s="56">
        <v>44219</v>
      </c>
      <c r="B59" s="57" t="s">
        <v>44</v>
      </c>
      <c r="C59" s="57">
        <v>0</v>
      </c>
      <c r="D59" s="9"/>
    </row>
    <row r="60" spans="1:4">
      <c r="A60" s="56">
        <v>44220</v>
      </c>
      <c r="B60" s="57" t="s">
        <v>44</v>
      </c>
      <c r="C60" s="57">
        <v>0</v>
      </c>
      <c r="D60" s="1"/>
    </row>
    <row r="61" spans="1:4">
      <c r="A61" s="56">
        <v>44221</v>
      </c>
      <c r="B61" s="57" t="s">
        <v>44</v>
      </c>
      <c r="C61" s="57">
        <v>0</v>
      </c>
      <c r="D61" s="1"/>
    </row>
    <row r="62" spans="1:4">
      <c r="A62" s="56">
        <v>44222</v>
      </c>
      <c r="B62" s="57" t="s">
        <v>44</v>
      </c>
      <c r="C62" s="57">
        <v>0</v>
      </c>
      <c r="D62" s="1"/>
    </row>
    <row r="63" spans="1:4">
      <c r="A63" s="56">
        <v>44223</v>
      </c>
      <c r="B63" s="57" t="s">
        <v>44</v>
      </c>
      <c r="C63" s="57">
        <v>0</v>
      </c>
      <c r="D63" s="1"/>
    </row>
    <row r="64" spans="1:4">
      <c r="A64" s="56">
        <v>44224</v>
      </c>
      <c r="B64" s="57" t="s">
        <v>44</v>
      </c>
      <c r="C64" s="57">
        <v>0</v>
      </c>
      <c r="D64" s="1"/>
    </row>
    <row r="65" spans="1:4">
      <c r="A65" s="56">
        <v>44225</v>
      </c>
      <c r="B65" s="57" t="s">
        <v>44</v>
      </c>
      <c r="C65" s="57">
        <v>0</v>
      </c>
      <c r="D65" s="1"/>
    </row>
    <row r="66" spans="1:4">
      <c r="A66" s="56">
        <v>44226</v>
      </c>
      <c r="B66" s="57" t="s">
        <v>44</v>
      </c>
      <c r="C66" s="57">
        <v>0</v>
      </c>
      <c r="D66" s="1"/>
    </row>
    <row r="67" spans="1:4">
      <c r="A67" s="56">
        <v>44227</v>
      </c>
      <c r="B67" s="57" t="s">
        <v>44</v>
      </c>
      <c r="C67" s="57">
        <v>0</v>
      </c>
    </row>
    <row r="68" spans="1:4">
      <c r="A68" s="56">
        <v>44228</v>
      </c>
      <c r="B68" s="57" t="s">
        <v>44</v>
      </c>
      <c r="C68" s="57">
        <v>0</v>
      </c>
    </row>
    <row r="69" spans="1:4">
      <c r="A69" s="56">
        <v>44229</v>
      </c>
      <c r="B69" s="57" t="s">
        <v>44</v>
      </c>
      <c r="C69" s="57">
        <v>0</v>
      </c>
    </row>
    <row r="70" spans="1:4">
      <c r="A70" s="56">
        <v>44230</v>
      </c>
      <c r="B70" s="57" t="s">
        <v>44</v>
      </c>
      <c r="C70" s="57">
        <v>0</v>
      </c>
    </row>
    <row r="71" spans="1:4">
      <c r="A71" s="56">
        <v>44231</v>
      </c>
      <c r="B71" s="57" t="s">
        <v>44</v>
      </c>
      <c r="C71" s="57">
        <v>0</v>
      </c>
    </row>
    <row r="72" spans="1:4">
      <c r="A72" s="56">
        <v>44232</v>
      </c>
      <c r="B72" s="57" t="s">
        <v>44</v>
      </c>
      <c r="C72" s="57">
        <v>0</v>
      </c>
    </row>
    <row r="73" spans="1:4">
      <c r="A73" s="56">
        <v>44233</v>
      </c>
      <c r="B73" s="57" t="s">
        <v>44</v>
      </c>
      <c r="C73" s="57">
        <v>0</v>
      </c>
    </row>
    <row r="74" spans="1:4">
      <c r="A74" s="56">
        <v>44234</v>
      </c>
      <c r="B74" s="57" t="s">
        <v>44</v>
      </c>
      <c r="C74" s="57">
        <v>0</v>
      </c>
    </row>
    <row r="75" spans="1:4">
      <c r="A75" s="56">
        <v>44235</v>
      </c>
      <c r="B75" s="57" t="s">
        <v>44</v>
      </c>
      <c r="C75" s="57">
        <v>0</v>
      </c>
    </row>
    <row r="76" spans="1:4">
      <c r="A76" s="56">
        <v>44236</v>
      </c>
      <c r="B76" s="57" t="s">
        <v>44</v>
      </c>
      <c r="C76" s="57">
        <v>0</v>
      </c>
    </row>
    <row r="77" spans="1:4">
      <c r="A77" s="56">
        <v>44264</v>
      </c>
      <c r="B77" s="57" t="s">
        <v>44</v>
      </c>
      <c r="C77" s="57">
        <v>0</v>
      </c>
    </row>
    <row r="78" spans="1:4">
      <c r="A78" s="56">
        <v>44265</v>
      </c>
      <c r="B78" s="57" t="s">
        <v>44</v>
      </c>
      <c r="C78" s="57">
        <v>0</v>
      </c>
    </row>
    <row r="79" spans="1:4">
      <c r="A79" s="56">
        <v>44266</v>
      </c>
      <c r="B79" s="57" t="s">
        <v>44</v>
      </c>
      <c r="C79" s="57">
        <v>0</v>
      </c>
    </row>
    <row r="80" spans="1:4">
      <c r="A80" s="56">
        <v>44267</v>
      </c>
      <c r="B80" s="57" t="s">
        <v>44</v>
      </c>
      <c r="C80" s="57">
        <v>0</v>
      </c>
    </row>
    <row r="81" spans="1:3">
      <c r="A81" s="56">
        <v>44268</v>
      </c>
      <c r="B81" s="57" t="s">
        <v>44</v>
      </c>
      <c r="C81" s="57">
        <v>0</v>
      </c>
    </row>
    <row r="82" spans="1:3">
      <c r="A82" s="56">
        <v>44269</v>
      </c>
      <c r="B82" s="57" t="s">
        <v>44</v>
      </c>
      <c r="C82" s="57">
        <v>0</v>
      </c>
    </row>
    <row r="83" spans="1:3">
      <c r="A83" s="56">
        <v>44270</v>
      </c>
      <c r="B83" s="57" t="s">
        <v>44</v>
      </c>
      <c r="C83" s="57">
        <v>0</v>
      </c>
    </row>
    <row r="84" spans="1:3">
      <c r="A84" s="56">
        <v>44271</v>
      </c>
      <c r="B84" s="57" t="s">
        <v>44</v>
      </c>
      <c r="C84" s="57">
        <v>0</v>
      </c>
    </row>
    <row r="85" spans="1:3">
      <c r="A85" s="56">
        <v>44272</v>
      </c>
      <c r="B85" s="57" t="s">
        <v>44</v>
      </c>
      <c r="C85" s="57">
        <v>0</v>
      </c>
    </row>
    <row r="86" spans="1:3">
      <c r="A86" s="56">
        <v>44273</v>
      </c>
      <c r="B86" s="57" t="s">
        <v>44</v>
      </c>
      <c r="C86" s="57">
        <v>0</v>
      </c>
    </row>
    <row r="87" spans="1:3">
      <c r="A87" s="56">
        <v>44274</v>
      </c>
      <c r="B87" s="57" t="s">
        <v>44</v>
      </c>
      <c r="C87" s="57">
        <v>0</v>
      </c>
    </row>
    <row r="88" spans="1:3">
      <c r="A88" s="56">
        <v>44275</v>
      </c>
      <c r="B88" s="57" t="s">
        <v>44</v>
      </c>
      <c r="C88" s="57">
        <v>0</v>
      </c>
    </row>
    <row r="89" spans="1:3">
      <c r="A89" s="56">
        <v>44276</v>
      </c>
      <c r="B89" s="57" t="s">
        <v>44</v>
      </c>
      <c r="C89" s="57">
        <v>0</v>
      </c>
    </row>
    <row r="90" spans="1:3">
      <c r="A90" s="56">
        <v>44277</v>
      </c>
      <c r="B90" s="57" t="s">
        <v>44</v>
      </c>
      <c r="C90" s="57">
        <v>0</v>
      </c>
    </row>
    <row r="91" spans="1:3">
      <c r="A91" s="56">
        <v>44278</v>
      </c>
      <c r="B91" s="57" t="s">
        <v>44</v>
      </c>
      <c r="C91" s="57">
        <v>0</v>
      </c>
    </row>
    <row r="92" spans="1:3">
      <c r="A92" s="56">
        <v>44279</v>
      </c>
      <c r="B92" s="57" t="s">
        <v>44</v>
      </c>
      <c r="C92" s="57">
        <v>0</v>
      </c>
    </row>
    <row r="93" spans="1:3">
      <c r="A93" s="56">
        <v>44280</v>
      </c>
      <c r="B93" s="57" t="s">
        <v>44</v>
      </c>
      <c r="C93" s="57">
        <v>0</v>
      </c>
    </row>
    <row r="94" spans="1:3">
      <c r="A94" s="56">
        <v>44281</v>
      </c>
      <c r="B94" s="57" t="s">
        <v>44</v>
      </c>
      <c r="C94" s="57">
        <v>0</v>
      </c>
    </row>
    <row r="95" spans="1:3">
      <c r="A95" s="56">
        <v>44282</v>
      </c>
      <c r="B95" s="57" t="s">
        <v>44</v>
      </c>
      <c r="C95" s="57">
        <v>0</v>
      </c>
    </row>
    <row r="96" spans="1:3">
      <c r="A96" s="56">
        <v>44283</v>
      </c>
      <c r="B96" s="57" t="s">
        <v>44</v>
      </c>
      <c r="C96" s="57">
        <v>0</v>
      </c>
    </row>
    <row r="97" spans="1:3">
      <c r="A97" s="56">
        <v>44284</v>
      </c>
      <c r="B97" s="57" t="s">
        <v>44</v>
      </c>
      <c r="C97" s="57">
        <v>0</v>
      </c>
    </row>
  </sheetData>
  <mergeCells count="1">
    <mergeCell ref="E4:F4"/>
  </mergeCells>
  <pageMargins left="0.7" right="0.7" top="0.75" bottom="0.75" header="0.3" footer="0.3"/>
  <pageSetup paperSize="9" orientation="portrait" horizontalDpi="90" verticalDpi="9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E48423-87EB-4F22-B25C-CE4089320D6A}">
  <sheetPr>
    <tabColor rgb="FF00B050"/>
  </sheetPr>
  <dimension ref="A1:W43"/>
  <sheetViews>
    <sheetView workbookViewId="0">
      <selection activeCell="I18" sqref="I18"/>
    </sheetView>
  </sheetViews>
  <sheetFormatPr defaultRowHeight="15"/>
  <cols>
    <col min="1" max="1" width="53.140625" customWidth="1"/>
    <col min="2" max="2" width="10.42578125" bestFit="1" customWidth="1"/>
    <col min="3" max="3" width="12.5703125" customWidth="1"/>
    <col min="4" max="7" width="11.42578125" bestFit="1" customWidth="1"/>
    <col min="8" max="11" width="11.140625" bestFit="1" customWidth="1"/>
    <col min="12" max="15" width="10.85546875" bestFit="1" customWidth="1"/>
    <col min="16" max="19" width="11.140625" bestFit="1" customWidth="1"/>
    <col min="20" max="23" width="11.5703125" bestFit="1" customWidth="1"/>
  </cols>
  <sheetData>
    <row r="1" spans="1:23" s="4" customFormat="1" ht="15.75">
      <c r="A1" s="21" t="s">
        <v>141</v>
      </c>
    </row>
    <row r="2" spans="1:23">
      <c r="A2" s="17"/>
      <c r="B2" s="17"/>
      <c r="C2" s="17"/>
      <c r="D2" s="17"/>
      <c r="E2" s="17"/>
      <c r="F2" s="17"/>
      <c r="G2" s="17"/>
      <c r="H2" s="17"/>
      <c r="I2" s="17"/>
      <c r="J2" s="17"/>
      <c r="K2" s="17"/>
      <c r="L2" s="17"/>
      <c r="M2" s="17"/>
      <c r="N2" s="17"/>
      <c r="O2" s="17"/>
      <c r="P2" s="17"/>
      <c r="Q2" s="17"/>
      <c r="R2" s="17"/>
      <c r="S2" s="17"/>
      <c r="T2" s="17"/>
      <c r="U2" s="17"/>
      <c r="V2" s="17"/>
      <c r="W2" s="17"/>
    </row>
    <row r="3" spans="1:23">
      <c r="A3" s="18" t="s">
        <v>108</v>
      </c>
      <c r="B3" s="108" t="s">
        <v>109</v>
      </c>
      <c r="C3" s="108" t="s">
        <v>110</v>
      </c>
      <c r="D3" s="108" t="s">
        <v>111</v>
      </c>
      <c r="E3" s="108" t="s">
        <v>112</v>
      </c>
      <c r="F3" s="108" t="s">
        <v>113</v>
      </c>
      <c r="G3" s="108" t="s">
        <v>114</v>
      </c>
      <c r="H3" s="108" t="s">
        <v>115</v>
      </c>
      <c r="I3" s="108" t="s">
        <v>116</v>
      </c>
      <c r="J3" s="108" t="s">
        <v>117</v>
      </c>
      <c r="K3" s="108" t="s">
        <v>118</v>
      </c>
      <c r="L3" s="108" t="s">
        <v>119</v>
      </c>
      <c r="M3" s="108" t="s">
        <v>120</v>
      </c>
      <c r="N3" s="108" t="s">
        <v>121</v>
      </c>
      <c r="O3" s="108" t="s">
        <v>122</v>
      </c>
      <c r="P3" s="108" t="s">
        <v>123</v>
      </c>
      <c r="Q3" s="108" t="s">
        <v>124</v>
      </c>
      <c r="R3" s="108" t="s">
        <v>125</v>
      </c>
      <c r="S3" s="108" t="s">
        <v>126</v>
      </c>
      <c r="T3" s="108" t="s">
        <v>127</v>
      </c>
      <c r="U3" s="108" t="s">
        <v>128</v>
      </c>
      <c r="V3" s="108" t="s">
        <v>129</v>
      </c>
      <c r="W3" s="108" t="s">
        <v>130</v>
      </c>
    </row>
    <row r="4" spans="1:23">
      <c r="A4" s="18" t="s">
        <v>20</v>
      </c>
      <c r="B4" s="109">
        <v>44130</v>
      </c>
      <c r="C4" s="109">
        <v>44137</v>
      </c>
      <c r="D4" s="109">
        <v>44144</v>
      </c>
      <c r="E4" s="109">
        <v>44151</v>
      </c>
      <c r="F4" s="109">
        <v>44158</v>
      </c>
      <c r="G4" s="109">
        <v>44165</v>
      </c>
      <c r="H4" s="109">
        <v>44172</v>
      </c>
      <c r="I4" s="109">
        <v>44179</v>
      </c>
      <c r="J4" s="109">
        <v>44186</v>
      </c>
      <c r="K4" s="109">
        <v>44193</v>
      </c>
      <c r="L4" s="109">
        <v>44200</v>
      </c>
      <c r="M4" s="109">
        <v>44207</v>
      </c>
      <c r="N4" s="109">
        <v>44214</v>
      </c>
      <c r="O4" s="109">
        <v>44221</v>
      </c>
      <c r="P4" s="109">
        <v>44228</v>
      </c>
      <c r="Q4" s="109">
        <v>44235</v>
      </c>
      <c r="R4" s="109">
        <v>44242</v>
      </c>
      <c r="S4" s="109">
        <v>44249</v>
      </c>
      <c r="T4" s="109">
        <v>44256</v>
      </c>
      <c r="U4" s="109">
        <v>44263</v>
      </c>
      <c r="V4" s="109">
        <v>44270</v>
      </c>
      <c r="W4" s="109">
        <v>44277</v>
      </c>
    </row>
    <row r="5" spans="1:23">
      <c r="A5" s="18" t="s">
        <v>131</v>
      </c>
      <c r="B5" s="108">
        <v>39380</v>
      </c>
      <c r="C5" s="108">
        <v>40240</v>
      </c>
      <c r="D5" s="108">
        <v>41070</v>
      </c>
      <c r="E5" s="108">
        <v>42170</v>
      </c>
      <c r="F5" s="108">
        <v>42570</v>
      </c>
      <c r="G5" s="108">
        <v>42980</v>
      </c>
      <c r="H5" s="108">
        <v>43410</v>
      </c>
      <c r="I5" s="108">
        <v>43780</v>
      </c>
      <c r="J5" s="108">
        <v>43650</v>
      </c>
      <c r="K5" s="108">
        <v>37860</v>
      </c>
      <c r="L5" s="108">
        <v>43890</v>
      </c>
      <c r="M5" s="108">
        <v>43335</v>
      </c>
      <c r="N5" s="108">
        <v>43221</v>
      </c>
      <c r="O5" s="108">
        <v>43084</v>
      </c>
      <c r="P5" s="108">
        <v>42742</v>
      </c>
      <c r="Q5" s="108">
        <v>42152</v>
      </c>
      <c r="R5" s="108">
        <v>41282</v>
      </c>
      <c r="S5" s="108">
        <v>40857</v>
      </c>
      <c r="T5" s="108">
        <v>40519</v>
      </c>
      <c r="U5" s="108">
        <v>39202</v>
      </c>
      <c r="V5" s="108">
        <v>38254</v>
      </c>
      <c r="W5" s="108">
        <v>37832</v>
      </c>
    </row>
    <row r="6" spans="1:23">
      <c r="A6" s="18" t="s">
        <v>132</v>
      </c>
      <c r="B6" s="108">
        <v>42393</v>
      </c>
      <c r="C6" s="108">
        <v>44523</v>
      </c>
      <c r="D6" s="108">
        <v>44299</v>
      </c>
      <c r="E6" s="108">
        <v>44905</v>
      </c>
      <c r="F6" s="108">
        <v>45344</v>
      </c>
      <c r="G6" s="108">
        <v>44984</v>
      </c>
      <c r="H6" s="108">
        <v>44207</v>
      </c>
      <c r="I6" s="108">
        <v>45052</v>
      </c>
      <c r="J6" s="108">
        <v>46468</v>
      </c>
      <c r="K6" s="108">
        <v>46516</v>
      </c>
      <c r="L6" s="108">
        <v>46605</v>
      </c>
      <c r="M6" s="108">
        <v>46668</v>
      </c>
      <c r="N6" s="108">
        <v>45983</v>
      </c>
      <c r="O6" s="108">
        <v>45507</v>
      </c>
      <c r="P6" s="108">
        <v>45829</v>
      </c>
      <c r="Q6" s="108">
        <v>46054</v>
      </c>
      <c r="R6" s="108">
        <v>46502</v>
      </c>
      <c r="S6" s="108">
        <v>45500</v>
      </c>
      <c r="T6" s="108">
        <v>44362</v>
      </c>
      <c r="U6" s="108">
        <v>44438</v>
      </c>
      <c r="V6" s="108">
        <v>44570</v>
      </c>
      <c r="W6" s="108">
        <v>44972</v>
      </c>
    </row>
    <row r="7" spans="1:23">
      <c r="A7" s="18" t="s">
        <v>133</v>
      </c>
      <c r="B7" s="108">
        <v>45193</v>
      </c>
      <c r="C7" s="108">
        <v>47323</v>
      </c>
      <c r="D7" s="108">
        <v>47099</v>
      </c>
      <c r="E7" s="108">
        <v>47705</v>
      </c>
      <c r="F7" s="108">
        <v>48144</v>
      </c>
      <c r="G7" s="108">
        <v>47784</v>
      </c>
      <c r="H7" s="108">
        <v>47007</v>
      </c>
      <c r="I7" s="108">
        <v>47852</v>
      </c>
      <c r="J7" s="108">
        <v>49268</v>
      </c>
      <c r="K7" s="108">
        <v>49316</v>
      </c>
      <c r="L7" s="108">
        <v>49405</v>
      </c>
      <c r="M7" s="108">
        <v>49468</v>
      </c>
      <c r="N7" s="108">
        <v>48783</v>
      </c>
      <c r="O7" s="108">
        <v>48307</v>
      </c>
      <c r="P7" s="108">
        <v>48629</v>
      </c>
      <c r="Q7" s="108">
        <v>48854</v>
      </c>
      <c r="R7" s="108">
        <v>49302</v>
      </c>
      <c r="S7" s="108">
        <v>48300</v>
      </c>
      <c r="T7" s="108">
        <v>47162</v>
      </c>
      <c r="U7" s="108">
        <v>47238</v>
      </c>
      <c r="V7" s="108">
        <v>47370</v>
      </c>
      <c r="W7" s="108">
        <v>47772</v>
      </c>
    </row>
    <row r="8" spans="1:23">
      <c r="A8" s="18" t="s">
        <v>134</v>
      </c>
      <c r="B8" s="108">
        <v>46003</v>
      </c>
      <c r="C8" s="108">
        <v>48133</v>
      </c>
      <c r="D8" s="108">
        <v>47909</v>
      </c>
      <c r="E8" s="108">
        <v>48515</v>
      </c>
      <c r="F8" s="108">
        <v>48954</v>
      </c>
      <c r="G8" s="108">
        <v>48594</v>
      </c>
      <c r="H8" s="108">
        <v>47817</v>
      </c>
      <c r="I8" s="108">
        <v>48662</v>
      </c>
      <c r="J8" s="108">
        <v>50078</v>
      </c>
      <c r="K8" s="108">
        <v>50126</v>
      </c>
      <c r="L8" s="108">
        <v>50215</v>
      </c>
      <c r="M8" s="108">
        <v>50278</v>
      </c>
      <c r="N8" s="108">
        <v>49593</v>
      </c>
      <c r="O8" s="108">
        <v>49117</v>
      </c>
      <c r="P8" s="108">
        <v>49439</v>
      </c>
      <c r="Q8" s="108">
        <v>49664</v>
      </c>
      <c r="R8" s="108">
        <v>50112</v>
      </c>
      <c r="S8" s="108">
        <v>49110</v>
      </c>
      <c r="T8" s="108">
        <v>47972</v>
      </c>
      <c r="U8" s="108">
        <v>48048</v>
      </c>
      <c r="V8" s="108">
        <v>48180</v>
      </c>
      <c r="W8" s="108">
        <v>48582</v>
      </c>
    </row>
    <row r="9" spans="1:23">
      <c r="A9" s="18" t="s">
        <v>135</v>
      </c>
      <c r="B9" s="108"/>
      <c r="C9" s="108"/>
      <c r="D9" s="108"/>
      <c r="E9" s="108"/>
      <c r="F9" s="108"/>
      <c r="G9" s="108"/>
      <c r="H9" s="108"/>
      <c r="I9" s="108"/>
      <c r="J9" s="108"/>
      <c r="K9" s="108">
        <v>50126</v>
      </c>
      <c r="L9" s="108">
        <v>51165</v>
      </c>
      <c r="M9" s="108">
        <v>51228</v>
      </c>
      <c r="N9" s="108">
        <v>50543</v>
      </c>
      <c r="O9" s="108">
        <v>50067</v>
      </c>
      <c r="P9" s="108">
        <v>50389</v>
      </c>
      <c r="Q9" s="108">
        <v>50614</v>
      </c>
      <c r="R9" s="108">
        <v>51062</v>
      </c>
      <c r="S9" s="108">
        <v>50060</v>
      </c>
      <c r="T9" s="108">
        <v>48922</v>
      </c>
      <c r="U9" s="108">
        <v>48998</v>
      </c>
      <c r="V9" s="108">
        <v>49130</v>
      </c>
      <c r="W9" s="108">
        <v>49532</v>
      </c>
    </row>
    <row r="10" spans="1:23">
      <c r="A10" s="18" t="s">
        <v>136</v>
      </c>
      <c r="B10" s="108">
        <v>1500</v>
      </c>
      <c r="C10" s="108">
        <v>1500</v>
      </c>
      <c r="D10" s="108">
        <v>1500</v>
      </c>
      <c r="E10" s="108">
        <v>1500</v>
      </c>
      <c r="F10" s="108">
        <v>1500</v>
      </c>
      <c r="G10" s="108">
        <v>1500</v>
      </c>
      <c r="H10" s="108">
        <v>1500</v>
      </c>
      <c r="I10" s="108">
        <v>1500</v>
      </c>
      <c r="J10" s="108">
        <v>1500</v>
      </c>
      <c r="K10" s="108">
        <v>1500</v>
      </c>
      <c r="L10" s="108">
        <v>1500</v>
      </c>
      <c r="M10" s="108">
        <v>1500</v>
      </c>
      <c r="N10" s="108">
        <v>1500</v>
      </c>
      <c r="O10" s="108">
        <v>1500</v>
      </c>
      <c r="P10" s="108">
        <v>1500</v>
      </c>
      <c r="Q10" s="108">
        <v>1500</v>
      </c>
      <c r="R10" s="108">
        <v>1500</v>
      </c>
      <c r="S10" s="108">
        <v>1500</v>
      </c>
      <c r="T10" s="108">
        <v>1500</v>
      </c>
      <c r="U10" s="108">
        <v>1500</v>
      </c>
      <c r="V10" s="108">
        <v>1500</v>
      </c>
      <c r="W10" s="108">
        <v>1500</v>
      </c>
    </row>
    <row r="11" spans="1:23">
      <c r="A11" s="18" t="s">
        <v>137</v>
      </c>
      <c r="B11" s="108">
        <v>40130</v>
      </c>
      <c r="C11" s="108">
        <v>40990</v>
      </c>
      <c r="D11" s="108">
        <v>41820</v>
      </c>
      <c r="E11" s="108">
        <v>42920</v>
      </c>
      <c r="F11" s="108">
        <v>43320</v>
      </c>
      <c r="G11" s="108">
        <v>43730</v>
      </c>
      <c r="H11" s="108">
        <v>44160</v>
      </c>
      <c r="I11" s="108">
        <v>44530</v>
      </c>
      <c r="J11" s="108">
        <v>44400</v>
      </c>
      <c r="K11" s="108">
        <v>38610</v>
      </c>
      <c r="L11" s="108">
        <v>44640</v>
      </c>
      <c r="M11" s="108">
        <v>44085</v>
      </c>
      <c r="N11" s="108">
        <v>43971</v>
      </c>
      <c r="O11" s="108">
        <v>43834</v>
      </c>
      <c r="P11" s="108">
        <v>43492</v>
      </c>
      <c r="Q11" s="108">
        <v>42902</v>
      </c>
      <c r="R11" s="108">
        <v>42032</v>
      </c>
      <c r="S11" s="108">
        <v>41607</v>
      </c>
      <c r="T11" s="108">
        <v>41269</v>
      </c>
      <c r="U11" s="108">
        <v>39952</v>
      </c>
      <c r="V11" s="108">
        <v>39004</v>
      </c>
      <c r="W11" s="108">
        <v>38582</v>
      </c>
    </row>
    <row r="12" spans="1:23">
      <c r="A12" s="18" t="s">
        <v>138</v>
      </c>
      <c r="B12" s="108"/>
      <c r="C12" s="108"/>
      <c r="D12" s="108"/>
      <c r="E12" s="108"/>
      <c r="F12" s="108"/>
      <c r="G12" s="108">
        <v>47250</v>
      </c>
      <c r="H12" s="108">
        <v>47250</v>
      </c>
      <c r="I12" s="108">
        <v>47250</v>
      </c>
      <c r="J12" s="108"/>
      <c r="K12" s="108"/>
      <c r="L12" s="108">
        <v>47250</v>
      </c>
      <c r="M12" s="108">
        <v>47250</v>
      </c>
      <c r="N12" s="108">
        <v>47250</v>
      </c>
      <c r="O12" s="108">
        <v>47250</v>
      </c>
      <c r="P12" s="108">
        <v>47250</v>
      </c>
      <c r="Q12" s="108"/>
      <c r="R12" s="108"/>
      <c r="S12" s="108"/>
      <c r="T12" s="108"/>
      <c r="U12" s="108"/>
      <c r="V12" s="108"/>
      <c r="W12" s="108"/>
    </row>
    <row r="13" spans="1:23">
      <c r="A13" s="18" t="s">
        <v>139</v>
      </c>
      <c r="B13" s="126">
        <v>44130</v>
      </c>
      <c r="C13" s="126">
        <v>44137</v>
      </c>
      <c r="D13" s="126">
        <v>44144</v>
      </c>
      <c r="E13" s="126">
        <v>44151</v>
      </c>
      <c r="F13" s="126">
        <v>44158</v>
      </c>
      <c r="G13" s="126">
        <v>44165</v>
      </c>
      <c r="H13" s="126">
        <v>44172</v>
      </c>
      <c r="I13" s="126">
        <v>44179</v>
      </c>
      <c r="J13" s="126">
        <v>44186</v>
      </c>
      <c r="K13" s="126">
        <v>44193</v>
      </c>
      <c r="L13" s="126">
        <v>44200</v>
      </c>
      <c r="M13" s="126">
        <v>44207</v>
      </c>
      <c r="N13" s="126">
        <v>44214</v>
      </c>
      <c r="O13" s="126">
        <v>44221</v>
      </c>
      <c r="P13" s="126">
        <v>44228</v>
      </c>
      <c r="Q13" s="126">
        <v>44235</v>
      </c>
      <c r="R13" s="126">
        <v>44242</v>
      </c>
      <c r="S13" s="126">
        <v>44249</v>
      </c>
      <c r="T13" s="126">
        <v>44256</v>
      </c>
      <c r="U13" s="126">
        <v>44263</v>
      </c>
      <c r="V13" s="126">
        <v>44270</v>
      </c>
      <c r="W13" s="126">
        <v>44277</v>
      </c>
    </row>
    <row r="14" spans="1:23">
      <c r="A14" s="18" t="s">
        <v>140</v>
      </c>
      <c r="B14" s="108">
        <v>1513</v>
      </c>
      <c r="C14" s="108">
        <v>2783</v>
      </c>
      <c r="D14" s="108">
        <v>1729</v>
      </c>
      <c r="E14" s="108">
        <v>1235</v>
      </c>
      <c r="F14" s="108">
        <v>1274</v>
      </c>
      <c r="G14" s="108">
        <v>504</v>
      </c>
      <c r="H14" s="108">
        <v>-703</v>
      </c>
      <c r="I14" s="108">
        <v>-228</v>
      </c>
      <c r="J14" s="108">
        <v>1318</v>
      </c>
      <c r="K14" s="108">
        <v>7156</v>
      </c>
      <c r="L14" s="108">
        <v>1215</v>
      </c>
      <c r="M14" s="108">
        <v>1833</v>
      </c>
      <c r="N14" s="108">
        <v>1262</v>
      </c>
      <c r="O14" s="108">
        <v>923</v>
      </c>
      <c r="P14" s="108">
        <v>1587</v>
      </c>
      <c r="Q14" s="108">
        <v>2402</v>
      </c>
      <c r="R14" s="108">
        <v>3720</v>
      </c>
      <c r="S14" s="108">
        <v>3143</v>
      </c>
      <c r="T14" s="108">
        <v>2343</v>
      </c>
      <c r="U14" s="108">
        <v>3736</v>
      </c>
      <c r="V14" s="108">
        <v>4816</v>
      </c>
      <c r="W14" s="108">
        <v>5640</v>
      </c>
    </row>
    <row r="15" spans="1:23">
      <c r="B15" s="78"/>
      <c r="C15" s="78"/>
      <c r="D15" s="78"/>
      <c r="E15" s="78"/>
      <c r="F15" s="78"/>
      <c r="G15" s="78"/>
      <c r="H15" s="78"/>
      <c r="I15" s="78"/>
      <c r="J15" s="78"/>
      <c r="K15" s="78"/>
      <c r="L15" s="78"/>
      <c r="M15" s="78"/>
      <c r="N15" s="78"/>
      <c r="O15" s="78"/>
      <c r="P15" s="78"/>
      <c r="Q15" s="78"/>
      <c r="R15" s="78"/>
      <c r="S15" s="78"/>
      <c r="T15" s="78"/>
      <c r="U15" s="78"/>
      <c r="V15" s="78"/>
      <c r="W15" s="78"/>
    </row>
    <row r="16" spans="1:23" s="14" customFormat="1">
      <c r="A16" s="29" t="s">
        <v>108</v>
      </c>
      <c r="B16" s="120" t="s">
        <v>109</v>
      </c>
      <c r="C16" s="120" t="s">
        <v>110</v>
      </c>
      <c r="D16" s="120" t="s">
        <v>111</v>
      </c>
      <c r="E16" s="120" t="s">
        <v>112</v>
      </c>
      <c r="F16" s="120" t="s">
        <v>113</v>
      </c>
      <c r="G16" s="120" t="s">
        <v>114</v>
      </c>
      <c r="H16" s="120" t="s">
        <v>115</v>
      </c>
      <c r="I16" s="120" t="s">
        <v>116</v>
      </c>
      <c r="J16" s="120" t="s">
        <v>117</v>
      </c>
      <c r="K16" s="120" t="s">
        <v>118</v>
      </c>
      <c r="L16" s="120" t="s">
        <v>119</v>
      </c>
      <c r="M16" s="120" t="s">
        <v>120</v>
      </c>
      <c r="N16" s="120" t="s">
        <v>121</v>
      </c>
      <c r="O16" s="120" t="s">
        <v>122</v>
      </c>
      <c r="P16" s="120" t="s">
        <v>123</v>
      </c>
      <c r="Q16" s="120" t="s">
        <v>124</v>
      </c>
      <c r="R16" s="120" t="s">
        <v>125</v>
      </c>
      <c r="S16" s="120" t="s">
        <v>126</v>
      </c>
      <c r="T16" s="120" t="s">
        <v>127</v>
      </c>
      <c r="U16" s="120" t="s">
        <v>128</v>
      </c>
      <c r="V16" s="120" t="s">
        <v>129</v>
      </c>
      <c r="W16" s="120" t="s">
        <v>130</v>
      </c>
    </row>
    <row r="17" spans="1:23" s="14" customFormat="1">
      <c r="A17" s="29" t="s">
        <v>20</v>
      </c>
      <c r="B17" s="121" t="s">
        <v>165</v>
      </c>
      <c r="C17" s="121" t="s">
        <v>166</v>
      </c>
      <c r="D17" s="121" t="s">
        <v>167</v>
      </c>
      <c r="E17" s="121" t="s">
        <v>168</v>
      </c>
      <c r="F17" s="121" t="s">
        <v>169</v>
      </c>
      <c r="G17" s="121" t="s">
        <v>170</v>
      </c>
      <c r="H17" s="121" t="s">
        <v>171</v>
      </c>
      <c r="I17" s="121" t="s">
        <v>172</v>
      </c>
      <c r="J17" s="121" t="s">
        <v>173</v>
      </c>
      <c r="K17" s="121" t="s">
        <v>174</v>
      </c>
      <c r="L17" s="121" t="s">
        <v>175</v>
      </c>
      <c r="M17" s="121" t="s">
        <v>176</v>
      </c>
      <c r="N17" s="121" t="s">
        <v>177</v>
      </c>
      <c r="O17" s="121" t="s">
        <v>178</v>
      </c>
      <c r="P17" s="121" t="s">
        <v>179</v>
      </c>
      <c r="Q17" s="121" t="s">
        <v>180</v>
      </c>
      <c r="R17" s="121" t="s">
        <v>181</v>
      </c>
      <c r="S17" s="121" t="s">
        <v>182</v>
      </c>
      <c r="T17" s="121" t="s">
        <v>183</v>
      </c>
      <c r="U17" s="121" t="s">
        <v>184</v>
      </c>
      <c r="V17" s="121" t="s">
        <v>185</v>
      </c>
      <c r="W17" s="121" t="s">
        <v>186</v>
      </c>
    </row>
    <row r="18" spans="1:23" s="14" customFormat="1">
      <c r="A18" s="29" t="s">
        <v>131</v>
      </c>
      <c r="B18" s="122">
        <v>39380</v>
      </c>
      <c r="C18" s="122">
        <v>40230</v>
      </c>
      <c r="D18" s="122">
        <v>41070</v>
      </c>
      <c r="E18" s="122">
        <v>42170</v>
      </c>
      <c r="F18" s="122">
        <v>42560</v>
      </c>
      <c r="G18" s="122">
        <v>42970</v>
      </c>
      <c r="H18" s="122">
        <v>43400</v>
      </c>
      <c r="I18" s="122">
        <v>43780</v>
      </c>
      <c r="J18" s="122">
        <v>43640</v>
      </c>
      <c r="K18" s="122">
        <v>37850</v>
      </c>
      <c r="L18" s="123">
        <v>43913</v>
      </c>
      <c r="M18" s="122">
        <v>43335</v>
      </c>
      <c r="N18" s="122">
        <v>43221</v>
      </c>
      <c r="O18" s="122">
        <v>43084</v>
      </c>
      <c r="P18" s="122">
        <v>42742</v>
      </c>
      <c r="Q18" s="122">
        <v>42152</v>
      </c>
      <c r="R18" s="122">
        <v>41282</v>
      </c>
      <c r="S18" s="122">
        <v>40857</v>
      </c>
      <c r="T18" s="122">
        <v>40519</v>
      </c>
      <c r="U18" s="122">
        <v>39202</v>
      </c>
      <c r="V18" s="122">
        <v>38254</v>
      </c>
      <c r="W18" s="122">
        <v>37832</v>
      </c>
    </row>
    <row r="19" spans="1:23" s="14" customFormat="1">
      <c r="A19" s="29" t="s">
        <v>187</v>
      </c>
      <c r="B19" s="122">
        <v>42600.70589167939</v>
      </c>
      <c r="C19" s="122">
        <v>44375.228843712786</v>
      </c>
      <c r="D19" s="122">
        <v>43925.524586019965</v>
      </c>
      <c r="E19" s="122">
        <v>44749.079955029025</v>
      </c>
      <c r="F19" s="122">
        <v>45356.452894415896</v>
      </c>
      <c r="G19" s="122">
        <v>44996.530831899894</v>
      </c>
      <c r="H19" s="122">
        <v>44207.632247067093</v>
      </c>
      <c r="I19" s="122">
        <v>45051.630441336281</v>
      </c>
      <c r="J19" s="122">
        <v>46467.664482041771</v>
      </c>
      <c r="K19" s="122">
        <v>46516.324023533729</v>
      </c>
      <c r="L19" s="122">
        <v>46605.109099727721</v>
      </c>
      <c r="M19" s="122">
        <v>46668.014324809788</v>
      </c>
      <c r="N19" s="122">
        <v>45982.510649941934</v>
      </c>
      <c r="O19" s="122">
        <v>45506.802738452476</v>
      </c>
      <c r="P19" s="122">
        <v>45828.735340533378</v>
      </c>
      <c r="Q19" s="122">
        <v>46054.099352707191</v>
      </c>
      <c r="R19" s="122">
        <v>46501.878589963067</v>
      </c>
      <c r="S19" s="122">
        <v>45500.144498423841</v>
      </c>
      <c r="T19" s="122">
        <v>44741.877069435905</v>
      </c>
      <c r="U19" s="122">
        <v>45197.645149578348</v>
      </c>
      <c r="V19" s="122">
        <v>45329.970148944056</v>
      </c>
      <c r="W19" s="122">
        <v>44972.200373391839</v>
      </c>
    </row>
    <row r="20" spans="1:23" s="14" customFormat="1">
      <c r="A20" s="29" t="s">
        <v>8</v>
      </c>
      <c r="B20" s="122">
        <v>5884.2392886218213</v>
      </c>
      <c r="C20" s="122">
        <v>5367.2446538251825</v>
      </c>
      <c r="D20" s="122">
        <v>4862.1244541033775</v>
      </c>
      <c r="E20" s="122">
        <v>5315.1798231124467</v>
      </c>
      <c r="F20" s="122">
        <v>5706.1227624993044</v>
      </c>
      <c r="G20" s="122">
        <v>5612.0406999833085</v>
      </c>
      <c r="H20" s="122">
        <v>6309.8921151505037</v>
      </c>
      <c r="I20" s="122">
        <v>6865.2503094196854</v>
      </c>
      <c r="J20" s="122">
        <v>7160.2843501251882</v>
      </c>
      <c r="K20" s="122">
        <v>7374.0241814722085</v>
      </c>
      <c r="L20" s="122">
        <v>7072.5962141879481</v>
      </c>
      <c r="M20" s="122">
        <v>6841.5014392700159</v>
      </c>
      <c r="N20" s="122">
        <v>6191.1477644021588</v>
      </c>
      <c r="O20" s="122">
        <v>5710.689852912702</v>
      </c>
      <c r="P20" s="122">
        <v>6529.1124549936012</v>
      </c>
      <c r="Q20" s="122">
        <v>6751.9864671674177</v>
      </c>
      <c r="R20" s="122">
        <v>6743.7657044233019</v>
      </c>
      <c r="S20" s="122">
        <v>6013.9446563623214</v>
      </c>
      <c r="T20" s="122">
        <v>6113.5072273743954</v>
      </c>
      <c r="U20" s="122">
        <v>6380.225307516831</v>
      </c>
      <c r="V20" s="122">
        <v>6218.5503068825465</v>
      </c>
      <c r="W20" s="122">
        <v>5825.7805313303288</v>
      </c>
    </row>
    <row r="21" spans="1:23" s="14" customFormat="1">
      <c r="A21" s="29" t="s">
        <v>13</v>
      </c>
      <c r="B21" s="122">
        <v>1707.0718204488778</v>
      </c>
      <c r="C21" s="122">
        <v>2330.1965087281797</v>
      </c>
      <c r="D21" s="122">
        <v>2330.1965087281797</v>
      </c>
      <c r="E21" s="122">
        <v>2330.1965087281797</v>
      </c>
      <c r="F21" s="122">
        <v>2330.1965087281797</v>
      </c>
      <c r="G21" s="122">
        <v>2330.1965087281797</v>
      </c>
      <c r="H21" s="122">
        <v>2330.1965087281797</v>
      </c>
      <c r="I21" s="122">
        <v>2330.1965087281797</v>
      </c>
      <c r="J21" s="122">
        <v>2330.1965087281797</v>
      </c>
      <c r="K21" s="122">
        <v>2330.1965087281797</v>
      </c>
      <c r="L21" s="122">
        <v>2330.1965087281797</v>
      </c>
      <c r="M21" s="122">
        <v>2330.1965087281797</v>
      </c>
      <c r="N21" s="122">
        <v>2330.1965087281797</v>
      </c>
      <c r="O21" s="122">
        <v>2330.1965087281797</v>
      </c>
      <c r="P21" s="122">
        <v>2330.1965087281797</v>
      </c>
      <c r="Q21" s="122">
        <v>2330.1965087281797</v>
      </c>
      <c r="R21" s="122">
        <v>2330.1965087281797</v>
      </c>
      <c r="S21" s="122">
        <v>2330.1965087281797</v>
      </c>
      <c r="T21" s="122">
        <v>2330.1965087281797</v>
      </c>
      <c r="U21" s="122">
        <v>2330.1965087281797</v>
      </c>
      <c r="V21" s="122">
        <v>2330.1965087281797</v>
      </c>
      <c r="W21" s="122">
        <v>2330.1965087281797</v>
      </c>
    </row>
    <row r="22" spans="1:23" s="14" customFormat="1">
      <c r="A22" s="29" t="s">
        <v>6</v>
      </c>
      <c r="B22" s="122">
        <v>24032.149999999998</v>
      </c>
      <c r="C22" s="122">
        <v>24639.199999999997</v>
      </c>
      <c r="D22" s="122">
        <v>24639.199999999997</v>
      </c>
      <c r="E22" s="122">
        <v>25009.699999999997</v>
      </c>
      <c r="F22" s="122">
        <v>25014.449999999997</v>
      </c>
      <c r="G22" s="122">
        <v>24748.449999999997</v>
      </c>
      <c r="H22" s="122">
        <v>23261.7</v>
      </c>
      <c r="I22" s="122">
        <v>23550.5</v>
      </c>
      <c r="J22" s="122">
        <v>24671.5</v>
      </c>
      <c r="K22" s="122">
        <v>24671.5</v>
      </c>
      <c r="L22" s="122">
        <v>25178.799999999999</v>
      </c>
      <c r="M22" s="122">
        <v>25178.799999999999</v>
      </c>
      <c r="N22" s="122">
        <v>25143.649999999998</v>
      </c>
      <c r="O22" s="122">
        <v>25148.399999999998</v>
      </c>
      <c r="P22" s="122">
        <v>24678.149999999998</v>
      </c>
      <c r="Q22" s="122">
        <v>24684.799999999999</v>
      </c>
      <c r="R22" s="122">
        <v>25140.799999999999</v>
      </c>
      <c r="S22" s="122">
        <v>25140.799999999999</v>
      </c>
      <c r="T22" s="122">
        <v>24281.05</v>
      </c>
      <c r="U22" s="122">
        <v>24470.1</v>
      </c>
      <c r="V22" s="122">
        <v>24470.1</v>
      </c>
      <c r="W22" s="122">
        <v>24700.949999999997</v>
      </c>
    </row>
    <row r="23" spans="1:23" s="14" customFormat="1">
      <c r="A23" s="29" t="s">
        <v>188</v>
      </c>
      <c r="B23" s="122">
        <v>261.25</v>
      </c>
      <c r="C23" s="122">
        <v>394.25</v>
      </c>
      <c r="D23" s="122">
        <v>394.25</v>
      </c>
      <c r="E23" s="122">
        <v>394.25</v>
      </c>
      <c r="F23" s="122">
        <v>394.25</v>
      </c>
      <c r="G23" s="122">
        <v>394.25</v>
      </c>
      <c r="H23" s="122">
        <v>394.25</v>
      </c>
      <c r="I23" s="122">
        <v>394.25</v>
      </c>
      <c r="J23" s="122">
        <v>394.25</v>
      </c>
      <c r="K23" s="122">
        <v>394.25</v>
      </c>
      <c r="L23" s="122">
        <v>394.25</v>
      </c>
      <c r="M23" s="122">
        <v>394.25</v>
      </c>
      <c r="N23" s="122">
        <v>394.25</v>
      </c>
      <c r="O23" s="122">
        <v>394.25</v>
      </c>
      <c r="P23" s="122">
        <v>394.25</v>
      </c>
      <c r="Q23" s="122">
        <v>394.25</v>
      </c>
      <c r="R23" s="122">
        <v>394.25</v>
      </c>
      <c r="S23" s="122">
        <v>394.25</v>
      </c>
      <c r="T23" s="122">
        <v>394.25</v>
      </c>
      <c r="U23" s="122">
        <v>394.25</v>
      </c>
      <c r="V23" s="122">
        <v>394.25</v>
      </c>
      <c r="W23" s="122">
        <v>394.25</v>
      </c>
    </row>
    <row r="24" spans="1:23" s="14" customFormat="1">
      <c r="A24" s="29" t="s">
        <v>7</v>
      </c>
      <c r="B24" s="122">
        <v>4472.6500000000005</v>
      </c>
      <c r="C24" s="122">
        <v>5368.09</v>
      </c>
      <c r="D24" s="122">
        <v>5368.09</v>
      </c>
      <c r="E24" s="122">
        <v>5368.09</v>
      </c>
      <c r="F24" s="122">
        <v>5368.09</v>
      </c>
      <c r="G24" s="122">
        <v>5368.09</v>
      </c>
      <c r="H24" s="122">
        <v>5368.09</v>
      </c>
      <c r="I24" s="122">
        <v>5368.09</v>
      </c>
      <c r="J24" s="122">
        <v>5368.09</v>
      </c>
      <c r="K24" s="122">
        <v>5368.09</v>
      </c>
      <c r="L24" s="122">
        <v>5368.09</v>
      </c>
      <c r="M24" s="122">
        <v>5368.09</v>
      </c>
      <c r="N24" s="122">
        <v>5368.09</v>
      </c>
      <c r="O24" s="122">
        <v>5368.09</v>
      </c>
      <c r="P24" s="122">
        <v>5368.09</v>
      </c>
      <c r="Q24" s="122">
        <v>5368.09</v>
      </c>
      <c r="R24" s="122">
        <v>5368.09</v>
      </c>
      <c r="S24" s="122">
        <v>5368.09</v>
      </c>
      <c r="T24" s="122">
        <v>5368.09</v>
      </c>
      <c r="U24" s="122">
        <v>5368.09</v>
      </c>
      <c r="V24" s="122">
        <v>5368.09</v>
      </c>
      <c r="W24" s="122">
        <v>5368.09</v>
      </c>
    </row>
    <row r="25" spans="1:23" s="14" customFormat="1">
      <c r="A25" s="29" t="s">
        <v>10</v>
      </c>
      <c r="B25" s="122">
        <v>935.93478260869563</v>
      </c>
      <c r="C25" s="122">
        <v>945.13768115942025</v>
      </c>
      <c r="D25" s="122">
        <v>995.75362318840575</v>
      </c>
      <c r="E25" s="122">
        <v>995.75362318840575</v>
      </c>
      <c r="F25" s="122">
        <v>995.75362318840575</v>
      </c>
      <c r="G25" s="122">
        <v>995.75362318840575</v>
      </c>
      <c r="H25" s="122">
        <v>995.75362318840575</v>
      </c>
      <c r="I25" s="122">
        <v>995.75362318840575</v>
      </c>
      <c r="J25" s="122">
        <v>995.75362318840575</v>
      </c>
      <c r="K25" s="122">
        <v>994.83333333333326</v>
      </c>
      <c r="L25" s="122">
        <v>972.74637681159413</v>
      </c>
      <c r="M25" s="122">
        <v>972.74637681159413</v>
      </c>
      <c r="N25" s="122">
        <v>972.74637681159413</v>
      </c>
      <c r="O25" s="122">
        <v>972.74637681159413</v>
      </c>
      <c r="P25" s="122">
        <v>972.74637681159413</v>
      </c>
      <c r="Q25" s="122">
        <v>972.74637681159413</v>
      </c>
      <c r="R25" s="122">
        <v>972.74637681159413</v>
      </c>
      <c r="S25" s="122">
        <v>994.83333333333326</v>
      </c>
      <c r="T25" s="122">
        <v>994.83333333333326</v>
      </c>
      <c r="U25" s="122">
        <v>994.83333333333326</v>
      </c>
      <c r="V25" s="122">
        <v>994.83333333333326</v>
      </c>
      <c r="W25" s="122">
        <v>994.83333333333326</v>
      </c>
    </row>
    <row r="26" spans="1:23" s="14" customFormat="1">
      <c r="A26" s="29" t="s">
        <v>11</v>
      </c>
      <c r="B26" s="122">
        <v>1013.65</v>
      </c>
      <c r="C26" s="122">
        <v>1042.1499999999999</v>
      </c>
      <c r="D26" s="122">
        <v>1042.1499999999999</v>
      </c>
      <c r="E26" s="122">
        <v>1042.1499999999999</v>
      </c>
      <c r="F26" s="122">
        <v>1042.1499999999999</v>
      </c>
      <c r="G26" s="122">
        <v>1042.1499999999999</v>
      </c>
      <c r="H26" s="122">
        <v>1042.1499999999999</v>
      </c>
      <c r="I26" s="122">
        <v>1042.1499999999999</v>
      </c>
      <c r="J26" s="122">
        <v>1042.1499999999999</v>
      </c>
      <c r="K26" s="122">
        <v>1042.1499999999999</v>
      </c>
      <c r="L26" s="122">
        <v>947.15</v>
      </c>
      <c r="M26" s="122">
        <v>947.15</v>
      </c>
      <c r="N26" s="122">
        <v>947.15</v>
      </c>
      <c r="O26" s="122">
        <v>947.15</v>
      </c>
      <c r="P26" s="122">
        <v>947.15</v>
      </c>
      <c r="Q26" s="122">
        <v>947.15</v>
      </c>
      <c r="R26" s="122">
        <v>947.15</v>
      </c>
      <c r="S26" s="122">
        <v>947.15</v>
      </c>
      <c r="T26" s="122">
        <v>947.15</v>
      </c>
      <c r="U26" s="122">
        <v>947.15</v>
      </c>
      <c r="V26" s="122">
        <v>947.15</v>
      </c>
      <c r="W26" s="122">
        <v>663.1</v>
      </c>
    </row>
    <row r="27" spans="1:23" s="14" customFormat="1">
      <c r="A27" s="29" t="s">
        <v>189</v>
      </c>
      <c r="B27" s="124">
        <v>0</v>
      </c>
      <c r="C27" s="124">
        <v>0</v>
      </c>
      <c r="D27" s="124">
        <v>0</v>
      </c>
      <c r="E27" s="124">
        <v>0</v>
      </c>
      <c r="F27" s="124">
        <v>0</v>
      </c>
      <c r="G27" s="124">
        <v>0</v>
      </c>
      <c r="H27" s="124">
        <v>0</v>
      </c>
      <c r="I27" s="124">
        <v>0</v>
      </c>
      <c r="J27" s="124">
        <v>0</v>
      </c>
      <c r="K27" s="124">
        <v>0</v>
      </c>
      <c r="L27" s="124">
        <v>0</v>
      </c>
      <c r="M27" s="124">
        <v>0</v>
      </c>
      <c r="N27" s="124">
        <v>0</v>
      </c>
      <c r="O27" s="124">
        <v>0</v>
      </c>
      <c r="P27" s="124">
        <v>0</v>
      </c>
      <c r="Q27" s="124">
        <v>0</v>
      </c>
      <c r="R27" s="124">
        <v>0</v>
      </c>
      <c r="S27" s="124">
        <v>0</v>
      </c>
      <c r="T27" s="124">
        <v>0</v>
      </c>
      <c r="U27" s="124">
        <v>0</v>
      </c>
      <c r="V27" s="124">
        <v>0</v>
      </c>
      <c r="W27" s="124">
        <v>0</v>
      </c>
    </row>
    <row r="28" spans="1:23" s="14" customFormat="1">
      <c r="A28" s="29" t="s">
        <v>190</v>
      </c>
      <c r="B28" s="122">
        <v>2077.6</v>
      </c>
      <c r="C28" s="122">
        <v>2077.6</v>
      </c>
      <c r="D28" s="122">
        <v>2077.6</v>
      </c>
      <c r="E28" s="122">
        <v>2077.6</v>
      </c>
      <c r="F28" s="122">
        <v>2077.6</v>
      </c>
      <c r="G28" s="122">
        <v>2077.6</v>
      </c>
      <c r="H28" s="122">
        <v>2077.6</v>
      </c>
      <c r="I28" s="122">
        <v>2077.6</v>
      </c>
      <c r="J28" s="122">
        <v>2077.6</v>
      </c>
      <c r="K28" s="122">
        <v>2077.6</v>
      </c>
      <c r="L28" s="122">
        <v>2077.6</v>
      </c>
      <c r="M28" s="122">
        <v>2371.6</v>
      </c>
      <c r="N28" s="122">
        <v>2371.6</v>
      </c>
      <c r="O28" s="122">
        <v>2371.6</v>
      </c>
      <c r="P28" s="122">
        <v>2371.6</v>
      </c>
      <c r="Q28" s="122">
        <v>2371.6</v>
      </c>
      <c r="R28" s="122">
        <v>2371.6</v>
      </c>
      <c r="S28" s="122">
        <v>2077.6</v>
      </c>
      <c r="T28" s="122">
        <v>2077.6</v>
      </c>
      <c r="U28" s="122">
        <v>2077.6</v>
      </c>
      <c r="V28" s="122">
        <v>2371.6</v>
      </c>
      <c r="W28" s="122">
        <v>2459.8000000000002</v>
      </c>
    </row>
    <row r="29" spans="1:23" s="14" customFormat="1">
      <c r="A29" s="29" t="s">
        <v>191</v>
      </c>
      <c r="B29" s="122">
        <v>2416.16</v>
      </c>
      <c r="C29" s="122">
        <v>2411.36</v>
      </c>
      <c r="D29" s="122">
        <v>2416.16</v>
      </c>
      <c r="E29" s="122">
        <v>2416.16</v>
      </c>
      <c r="F29" s="122">
        <v>2427.84</v>
      </c>
      <c r="G29" s="122">
        <v>2428</v>
      </c>
      <c r="H29" s="122">
        <v>2428</v>
      </c>
      <c r="I29" s="122">
        <v>2427.84</v>
      </c>
      <c r="J29" s="122">
        <v>2427.84</v>
      </c>
      <c r="K29" s="122">
        <v>2263.6799999999998</v>
      </c>
      <c r="L29" s="122">
        <v>2263.6799999999998</v>
      </c>
      <c r="M29" s="122">
        <v>2263.6799999999998</v>
      </c>
      <c r="N29" s="122">
        <v>2263.6799999999998</v>
      </c>
      <c r="O29" s="122">
        <v>2263.6799999999998</v>
      </c>
      <c r="P29" s="122">
        <v>2237.44</v>
      </c>
      <c r="Q29" s="122">
        <v>2233.2800000000002</v>
      </c>
      <c r="R29" s="122">
        <v>2233.2800000000002</v>
      </c>
      <c r="S29" s="122">
        <v>2233.2800000000002</v>
      </c>
      <c r="T29" s="122">
        <v>2235.2000000000003</v>
      </c>
      <c r="U29" s="122">
        <v>2235.2000000000003</v>
      </c>
      <c r="V29" s="122">
        <v>2235.2000000000003</v>
      </c>
      <c r="W29" s="122">
        <v>2235.2000000000003</v>
      </c>
    </row>
    <row r="30" spans="1:23" s="14" customFormat="1">
      <c r="A30" s="29" t="s">
        <v>192</v>
      </c>
      <c r="B30" s="125">
        <v>750</v>
      </c>
      <c r="C30" s="125">
        <v>750</v>
      </c>
      <c r="D30" s="125">
        <v>750</v>
      </c>
      <c r="E30" s="125">
        <v>750</v>
      </c>
      <c r="F30" s="125">
        <v>750</v>
      </c>
      <c r="G30" s="125">
        <v>750</v>
      </c>
      <c r="H30" s="125">
        <v>750</v>
      </c>
      <c r="I30" s="125">
        <v>750</v>
      </c>
      <c r="J30" s="125">
        <v>750</v>
      </c>
      <c r="K30" s="125">
        <v>750</v>
      </c>
      <c r="L30" s="125">
        <v>750</v>
      </c>
      <c r="M30" s="125">
        <v>750</v>
      </c>
      <c r="N30" s="125">
        <v>750</v>
      </c>
      <c r="O30" s="125">
        <v>750</v>
      </c>
      <c r="P30" s="125">
        <v>750</v>
      </c>
      <c r="Q30" s="125">
        <v>750</v>
      </c>
      <c r="R30" s="125">
        <v>750</v>
      </c>
      <c r="S30" s="125">
        <v>750</v>
      </c>
      <c r="T30" s="125">
        <v>750</v>
      </c>
      <c r="U30" s="125">
        <v>750</v>
      </c>
      <c r="V30" s="125">
        <v>750</v>
      </c>
      <c r="W30" s="125">
        <v>750</v>
      </c>
    </row>
    <row r="31" spans="1:23" s="14" customFormat="1">
      <c r="A31" s="29" t="s">
        <v>193</v>
      </c>
      <c r="B31" s="125">
        <f t="shared" ref="B31:W31" si="0">$E$47</f>
        <v>0</v>
      </c>
      <c r="C31" s="125">
        <f t="shared" si="0"/>
        <v>0</v>
      </c>
      <c r="D31" s="125">
        <f t="shared" si="0"/>
        <v>0</v>
      </c>
      <c r="E31" s="125">
        <f t="shared" si="0"/>
        <v>0</v>
      </c>
      <c r="F31" s="125">
        <f t="shared" si="0"/>
        <v>0</v>
      </c>
      <c r="G31" s="125">
        <f t="shared" si="0"/>
        <v>0</v>
      </c>
      <c r="H31" s="125">
        <f t="shared" si="0"/>
        <v>0</v>
      </c>
      <c r="I31" s="125">
        <f t="shared" si="0"/>
        <v>0</v>
      </c>
      <c r="J31" s="125">
        <f t="shared" si="0"/>
        <v>0</v>
      </c>
      <c r="K31" s="125">
        <f t="shared" si="0"/>
        <v>0</v>
      </c>
      <c r="L31" s="125">
        <f t="shared" si="0"/>
        <v>0</v>
      </c>
      <c r="M31" s="125">
        <f t="shared" si="0"/>
        <v>0</v>
      </c>
      <c r="N31" s="125">
        <f t="shared" si="0"/>
        <v>0</v>
      </c>
      <c r="O31" s="125">
        <f t="shared" si="0"/>
        <v>0</v>
      </c>
      <c r="P31" s="125">
        <f t="shared" si="0"/>
        <v>0</v>
      </c>
      <c r="Q31" s="125">
        <f t="shared" si="0"/>
        <v>0</v>
      </c>
      <c r="R31" s="125">
        <f t="shared" si="0"/>
        <v>0</v>
      </c>
      <c r="S31" s="125">
        <f t="shared" si="0"/>
        <v>0</v>
      </c>
      <c r="T31" s="125">
        <f t="shared" si="0"/>
        <v>0</v>
      </c>
      <c r="U31" s="125">
        <f t="shared" si="0"/>
        <v>0</v>
      </c>
      <c r="V31" s="125">
        <f t="shared" si="0"/>
        <v>0</v>
      </c>
      <c r="W31" s="125">
        <f t="shared" si="0"/>
        <v>0</v>
      </c>
    </row>
    <row r="32" spans="1:23" s="14" customFormat="1">
      <c r="A32" s="29" t="s">
        <v>194</v>
      </c>
      <c r="B32" s="125">
        <f t="shared" ref="B32:W32" si="1">$E$48</f>
        <v>0</v>
      </c>
      <c r="C32" s="125">
        <f t="shared" si="1"/>
        <v>0</v>
      </c>
      <c r="D32" s="125">
        <f t="shared" si="1"/>
        <v>0</v>
      </c>
      <c r="E32" s="125">
        <f t="shared" si="1"/>
        <v>0</v>
      </c>
      <c r="F32" s="125">
        <f t="shared" si="1"/>
        <v>0</v>
      </c>
      <c r="G32" s="125">
        <f t="shared" si="1"/>
        <v>0</v>
      </c>
      <c r="H32" s="125">
        <f t="shared" si="1"/>
        <v>0</v>
      </c>
      <c r="I32" s="125">
        <f t="shared" si="1"/>
        <v>0</v>
      </c>
      <c r="J32" s="125">
        <f t="shared" si="1"/>
        <v>0</v>
      </c>
      <c r="K32" s="125">
        <f t="shared" si="1"/>
        <v>0</v>
      </c>
      <c r="L32" s="125">
        <f t="shared" si="1"/>
        <v>0</v>
      </c>
      <c r="M32" s="125">
        <f t="shared" si="1"/>
        <v>0</v>
      </c>
      <c r="N32" s="125">
        <f t="shared" si="1"/>
        <v>0</v>
      </c>
      <c r="O32" s="125">
        <f t="shared" si="1"/>
        <v>0</v>
      </c>
      <c r="P32" s="125">
        <f t="shared" si="1"/>
        <v>0</v>
      </c>
      <c r="Q32" s="125">
        <f t="shared" si="1"/>
        <v>0</v>
      </c>
      <c r="R32" s="125">
        <f t="shared" si="1"/>
        <v>0</v>
      </c>
      <c r="S32" s="125">
        <f t="shared" si="1"/>
        <v>0</v>
      </c>
      <c r="T32" s="125">
        <f t="shared" si="1"/>
        <v>0</v>
      </c>
      <c r="U32" s="125">
        <f t="shared" si="1"/>
        <v>0</v>
      </c>
      <c r="V32" s="125">
        <f t="shared" si="1"/>
        <v>0</v>
      </c>
      <c r="W32" s="125">
        <f t="shared" si="1"/>
        <v>0</v>
      </c>
    </row>
    <row r="33" spans="1:23" s="14" customFormat="1">
      <c r="A33" s="29" t="s">
        <v>195</v>
      </c>
      <c r="B33" s="125">
        <f t="shared" ref="B33:W33" si="2">$E$49</f>
        <v>0</v>
      </c>
      <c r="C33" s="125">
        <f t="shared" si="2"/>
        <v>0</v>
      </c>
      <c r="D33" s="125">
        <f t="shared" si="2"/>
        <v>0</v>
      </c>
      <c r="E33" s="125">
        <f t="shared" si="2"/>
        <v>0</v>
      </c>
      <c r="F33" s="125">
        <f t="shared" si="2"/>
        <v>0</v>
      </c>
      <c r="G33" s="125">
        <f t="shared" si="2"/>
        <v>0</v>
      </c>
      <c r="H33" s="125">
        <f t="shared" si="2"/>
        <v>0</v>
      </c>
      <c r="I33" s="125">
        <f t="shared" si="2"/>
        <v>0</v>
      </c>
      <c r="J33" s="125">
        <f t="shared" si="2"/>
        <v>0</v>
      </c>
      <c r="K33" s="125">
        <f t="shared" si="2"/>
        <v>0</v>
      </c>
      <c r="L33" s="125">
        <f t="shared" si="2"/>
        <v>0</v>
      </c>
      <c r="M33" s="125">
        <f t="shared" si="2"/>
        <v>0</v>
      </c>
      <c r="N33" s="125">
        <f t="shared" si="2"/>
        <v>0</v>
      </c>
      <c r="O33" s="125">
        <f t="shared" si="2"/>
        <v>0</v>
      </c>
      <c r="P33" s="125">
        <f t="shared" si="2"/>
        <v>0</v>
      </c>
      <c r="Q33" s="125">
        <f t="shared" si="2"/>
        <v>0</v>
      </c>
      <c r="R33" s="125">
        <f t="shared" si="2"/>
        <v>0</v>
      </c>
      <c r="S33" s="125">
        <f t="shared" si="2"/>
        <v>0</v>
      </c>
      <c r="T33" s="125">
        <f t="shared" si="2"/>
        <v>0</v>
      </c>
      <c r="U33" s="125">
        <f t="shared" si="2"/>
        <v>0</v>
      </c>
      <c r="V33" s="125">
        <f t="shared" si="2"/>
        <v>0</v>
      </c>
      <c r="W33" s="125">
        <f t="shared" si="2"/>
        <v>0</v>
      </c>
    </row>
    <row r="34" spans="1:23" s="14" customFormat="1">
      <c r="A34" s="29" t="s">
        <v>132</v>
      </c>
      <c r="B34" s="127">
        <f>B31+B19</f>
        <v>42600.70589167939</v>
      </c>
      <c r="C34" s="127">
        <f t="shared" ref="C34:W34" si="3">C31+C19</f>
        <v>44375.228843712786</v>
      </c>
      <c r="D34" s="127">
        <f t="shared" si="3"/>
        <v>43925.524586019965</v>
      </c>
      <c r="E34" s="127">
        <f t="shared" si="3"/>
        <v>44749.079955029025</v>
      </c>
      <c r="F34" s="127">
        <f t="shared" si="3"/>
        <v>45356.452894415896</v>
      </c>
      <c r="G34" s="127">
        <f t="shared" si="3"/>
        <v>44996.530831899894</v>
      </c>
      <c r="H34" s="127">
        <f t="shared" si="3"/>
        <v>44207.632247067093</v>
      </c>
      <c r="I34" s="127">
        <f t="shared" si="3"/>
        <v>45051.630441336281</v>
      </c>
      <c r="J34" s="127">
        <f t="shared" si="3"/>
        <v>46467.664482041771</v>
      </c>
      <c r="K34" s="127">
        <f t="shared" si="3"/>
        <v>46516.324023533729</v>
      </c>
      <c r="L34" s="127">
        <f t="shared" si="3"/>
        <v>46605.109099727721</v>
      </c>
      <c r="M34" s="127">
        <f t="shared" si="3"/>
        <v>46668.014324809788</v>
      </c>
      <c r="N34" s="127">
        <f t="shared" si="3"/>
        <v>45982.510649941934</v>
      </c>
      <c r="O34" s="127">
        <f t="shared" si="3"/>
        <v>45506.802738452476</v>
      </c>
      <c r="P34" s="127">
        <f t="shared" si="3"/>
        <v>45828.735340533378</v>
      </c>
      <c r="Q34" s="127">
        <f t="shared" si="3"/>
        <v>46054.099352707191</v>
      </c>
      <c r="R34" s="127">
        <f t="shared" si="3"/>
        <v>46501.878589963067</v>
      </c>
      <c r="S34" s="127">
        <f t="shared" si="3"/>
        <v>45500.144498423841</v>
      </c>
      <c r="T34" s="127">
        <f t="shared" si="3"/>
        <v>44741.877069435905</v>
      </c>
      <c r="U34" s="127">
        <f t="shared" si="3"/>
        <v>45197.645149578348</v>
      </c>
      <c r="V34" s="127">
        <f t="shared" si="3"/>
        <v>45329.970148944056</v>
      </c>
      <c r="W34" s="127">
        <f t="shared" si="3"/>
        <v>44972.200373391839</v>
      </c>
    </row>
    <row r="35" spans="1:23" s="14" customFormat="1">
      <c r="A35" s="29" t="s">
        <v>196</v>
      </c>
      <c r="B35" s="127">
        <f>B32+B19</f>
        <v>42600.70589167939</v>
      </c>
      <c r="C35" s="127">
        <f t="shared" ref="C35:W35" si="4">C32+C19</f>
        <v>44375.228843712786</v>
      </c>
      <c r="D35" s="127">
        <f t="shared" si="4"/>
        <v>43925.524586019965</v>
      </c>
      <c r="E35" s="127">
        <f t="shared" si="4"/>
        <v>44749.079955029025</v>
      </c>
      <c r="F35" s="127">
        <f t="shared" si="4"/>
        <v>45356.452894415896</v>
      </c>
      <c r="G35" s="127">
        <f t="shared" si="4"/>
        <v>44996.530831899894</v>
      </c>
      <c r="H35" s="127">
        <f t="shared" si="4"/>
        <v>44207.632247067093</v>
      </c>
      <c r="I35" s="127">
        <f t="shared" si="4"/>
        <v>45051.630441336281</v>
      </c>
      <c r="J35" s="127">
        <f t="shared" si="4"/>
        <v>46467.664482041771</v>
      </c>
      <c r="K35" s="127">
        <f t="shared" si="4"/>
        <v>46516.324023533729</v>
      </c>
      <c r="L35" s="127">
        <f t="shared" si="4"/>
        <v>46605.109099727721</v>
      </c>
      <c r="M35" s="127">
        <f t="shared" si="4"/>
        <v>46668.014324809788</v>
      </c>
      <c r="N35" s="127">
        <f t="shared" si="4"/>
        <v>45982.510649941934</v>
      </c>
      <c r="O35" s="127">
        <f t="shared" si="4"/>
        <v>45506.802738452476</v>
      </c>
      <c r="P35" s="127">
        <f t="shared" si="4"/>
        <v>45828.735340533378</v>
      </c>
      <c r="Q35" s="127">
        <f t="shared" si="4"/>
        <v>46054.099352707191</v>
      </c>
      <c r="R35" s="127">
        <f t="shared" si="4"/>
        <v>46501.878589963067</v>
      </c>
      <c r="S35" s="127">
        <f t="shared" si="4"/>
        <v>45500.144498423841</v>
      </c>
      <c r="T35" s="127">
        <f t="shared" si="4"/>
        <v>44741.877069435905</v>
      </c>
      <c r="U35" s="127">
        <f t="shared" si="4"/>
        <v>45197.645149578348</v>
      </c>
      <c r="V35" s="127">
        <f t="shared" si="4"/>
        <v>45329.970148944056</v>
      </c>
      <c r="W35" s="127">
        <f t="shared" si="4"/>
        <v>44972.200373391839</v>
      </c>
    </row>
    <row r="36" spans="1:23" s="14" customFormat="1">
      <c r="A36" s="29" t="s">
        <v>134</v>
      </c>
      <c r="B36" s="127">
        <f>B33+B19</f>
        <v>42600.70589167939</v>
      </c>
      <c r="C36" s="127">
        <f t="shared" ref="C36:W36" si="5">C33+C19</f>
        <v>44375.228843712786</v>
      </c>
      <c r="D36" s="127">
        <f t="shared" si="5"/>
        <v>43925.524586019965</v>
      </c>
      <c r="E36" s="127">
        <f t="shared" si="5"/>
        <v>44749.079955029025</v>
      </c>
      <c r="F36" s="127">
        <f t="shared" si="5"/>
        <v>45356.452894415896</v>
      </c>
      <c r="G36" s="127">
        <f t="shared" si="5"/>
        <v>44996.530831899894</v>
      </c>
      <c r="H36" s="127">
        <f t="shared" si="5"/>
        <v>44207.632247067093</v>
      </c>
      <c r="I36" s="127">
        <f t="shared" si="5"/>
        <v>45051.630441336281</v>
      </c>
      <c r="J36" s="127">
        <f t="shared" si="5"/>
        <v>46467.664482041771</v>
      </c>
      <c r="K36" s="127">
        <f t="shared" si="5"/>
        <v>46516.324023533729</v>
      </c>
      <c r="L36" s="127">
        <f t="shared" si="5"/>
        <v>46605.109099727721</v>
      </c>
      <c r="M36" s="127">
        <f t="shared" si="5"/>
        <v>46668.014324809788</v>
      </c>
      <c r="N36" s="127">
        <f t="shared" si="5"/>
        <v>45982.510649941934</v>
      </c>
      <c r="O36" s="127">
        <f t="shared" si="5"/>
        <v>45506.802738452476</v>
      </c>
      <c r="P36" s="127">
        <f t="shared" si="5"/>
        <v>45828.735340533378</v>
      </c>
      <c r="Q36" s="127">
        <f t="shared" si="5"/>
        <v>46054.099352707191</v>
      </c>
      <c r="R36" s="127">
        <f t="shared" si="5"/>
        <v>46501.878589963067</v>
      </c>
      <c r="S36" s="127">
        <f t="shared" si="5"/>
        <v>45500.144498423841</v>
      </c>
      <c r="T36" s="127">
        <f t="shared" si="5"/>
        <v>44741.877069435905</v>
      </c>
      <c r="U36" s="127">
        <f t="shared" si="5"/>
        <v>45197.645149578348</v>
      </c>
      <c r="V36" s="127">
        <f t="shared" si="5"/>
        <v>45329.970148944056</v>
      </c>
      <c r="W36" s="127">
        <f t="shared" si="5"/>
        <v>44972.200373391839</v>
      </c>
    </row>
    <row r="37" spans="1:23" s="14" customFormat="1">
      <c r="A37" s="29" t="s">
        <v>197</v>
      </c>
      <c r="B37" s="127">
        <f t="shared" ref="B37:W37" si="6">B34-$E$50</f>
        <v>42600.70589167939</v>
      </c>
      <c r="C37" s="127">
        <f t="shared" si="6"/>
        <v>44375.228843712786</v>
      </c>
      <c r="D37" s="127">
        <f t="shared" si="6"/>
        <v>43925.524586019965</v>
      </c>
      <c r="E37" s="127">
        <f t="shared" si="6"/>
        <v>44749.079955029025</v>
      </c>
      <c r="F37" s="127">
        <f t="shared" si="6"/>
        <v>45356.452894415896</v>
      </c>
      <c r="G37" s="127">
        <f t="shared" si="6"/>
        <v>44996.530831899894</v>
      </c>
      <c r="H37" s="127">
        <f t="shared" si="6"/>
        <v>44207.632247067093</v>
      </c>
      <c r="I37" s="127">
        <f t="shared" si="6"/>
        <v>45051.630441336281</v>
      </c>
      <c r="J37" s="127">
        <f t="shared" si="6"/>
        <v>46467.664482041771</v>
      </c>
      <c r="K37" s="127">
        <f t="shared" si="6"/>
        <v>46516.324023533729</v>
      </c>
      <c r="L37" s="127">
        <f t="shared" si="6"/>
        <v>46605.109099727721</v>
      </c>
      <c r="M37" s="127">
        <f t="shared" si="6"/>
        <v>46668.014324809788</v>
      </c>
      <c r="N37" s="127">
        <f t="shared" si="6"/>
        <v>45982.510649941934</v>
      </c>
      <c r="O37" s="127">
        <f t="shared" si="6"/>
        <v>45506.802738452476</v>
      </c>
      <c r="P37" s="127">
        <f t="shared" si="6"/>
        <v>45828.735340533378</v>
      </c>
      <c r="Q37" s="127">
        <f t="shared" si="6"/>
        <v>46054.099352707191</v>
      </c>
      <c r="R37" s="127">
        <f t="shared" si="6"/>
        <v>46501.878589963067</v>
      </c>
      <c r="S37" s="127">
        <f t="shared" si="6"/>
        <v>45500.144498423841</v>
      </c>
      <c r="T37" s="127">
        <f t="shared" si="6"/>
        <v>44741.877069435905</v>
      </c>
      <c r="U37" s="127">
        <f t="shared" si="6"/>
        <v>45197.645149578348</v>
      </c>
      <c r="V37" s="127">
        <f t="shared" si="6"/>
        <v>45329.970148944056</v>
      </c>
      <c r="W37" s="127">
        <f t="shared" si="6"/>
        <v>44972.200373391839</v>
      </c>
    </row>
    <row r="38" spans="1:23" s="14" customFormat="1">
      <c r="A38" s="29" t="s">
        <v>136</v>
      </c>
      <c r="B38" s="128">
        <v>1500</v>
      </c>
      <c r="C38" s="128">
        <v>1500</v>
      </c>
      <c r="D38" s="128">
        <v>1500</v>
      </c>
      <c r="E38" s="128">
        <v>1500</v>
      </c>
      <c r="F38" s="128">
        <v>1500</v>
      </c>
      <c r="G38" s="128">
        <v>1500</v>
      </c>
      <c r="H38" s="128">
        <v>1500</v>
      </c>
      <c r="I38" s="128">
        <v>1500</v>
      </c>
      <c r="J38" s="128">
        <v>1500</v>
      </c>
      <c r="K38" s="128">
        <v>1500</v>
      </c>
      <c r="L38" s="128">
        <v>1500</v>
      </c>
      <c r="M38" s="128">
        <v>1500</v>
      </c>
      <c r="N38" s="128">
        <v>1500</v>
      </c>
      <c r="O38" s="128">
        <v>1500</v>
      </c>
      <c r="P38" s="128">
        <v>1500</v>
      </c>
      <c r="Q38" s="128">
        <v>1500</v>
      </c>
      <c r="R38" s="128">
        <v>1500</v>
      </c>
      <c r="S38" s="128">
        <v>1500</v>
      </c>
      <c r="T38" s="128">
        <v>1500</v>
      </c>
      <c r="U38" s="128">
        <v>1500</v>
      </c>
      <c r="V38" s="128">
        <v>1500</v>
      </c>
      <c r="W38" s="128">
        <v>1500</v>
      </c>
    </row>
    <row r="39" spans="1:23" s="14" customFormat="1">
      <c r="A39" s="29" t="s">
        <v>198</v>
      </c>
      <c r="B39" s="128">
        <f>B18+B30</f>
        <v>40130</v>
      </c>
      <c r="C39" s="128">
        <f t="shared" ref="C39:W39" si="7">C18+C30</f>
        <v>40980</v>
      </c>
      <c r="D39" s="128">
        <f t="shared" si="7"/>
        <v>41820</v>
      </c>
      <c r="E39" s="128">
        <f t="shared" si="7"/>
        <v>42920</v>
      </c>
      <c r="F39" s="128">
        <f t="shared" si="7"/>
        <v>43310</v>
      </c>
      <c r="G39" s="128">
        <f t="shared" si="7"/>
        <v>43720</v>
      </c>
      <c r="H39" s="129">
        <f>H18+H30</f>
        <v>44150</v>
      </c>
      <c r="I39" s="128">
        <f t="shared" si="7"/>
        <v>44530</v>
      </c>
      <c r="J39" s="128">
        <f t="shared" si="7"/>
        <v>44390</v>
      </c>
      <c r="K39" s="128">
        <f t="shared" si="7"/>
        <v>38600</v>
      </c>
      <c r="L39" s="128">
        <f t="shared" si="7"/>
        <v>44663</v>
      </c>
      <c r="M39" s="128">
        <f t="shared" si="7"/>
        <v>44085</v>
      </c>
      <c r="N39" s="128">
        <f t="shared" si="7"/>
        <v>43971</v>
      </c>
      <c r="O39" s="128">
        <f t="shared" si="7"/>
        <v>43834</v>
      </c>
      <c r="P39" s="128">
        <f t="shared" si="7"/>
        <v>43492</v>
      </c>
      <c r="Q39" s="128">
        <f t="shared" si="7"/>
        <v>42902</v>
      </c>
      <c r="R39" s="128">
        <f t="shared" si="7"/>
        <v>42032</v>
      </c>
      <c r="S39" s="128">
        <f t="shared" si="7"/>
        <v>41607</v>
      </c>
      <c r="T39" s="128">
        <f t="shared" si="7"/>
        <v>41269</v>
      </c>
      <c r="U39" s="128">
        <f t="shared" si="7"/>
        <v>39952</v>
      </c>
      <c r="V39" s="128">
        <f t="shared" si="7"/>
        <v>39004</v>
      </c>
      <c r="W39" s="128">
        <f t="shared" si="7"/>
        <v>38582</v>
      </c>
    </row>
    <row r="40" spans="1:23" s="14" customFormat="1">
      <c r="A40" s="29" t="s">
        <v>138</v>
      </c>
      <c r="B40" s="128"/>
      <c r="C40" s="128"/>
      <c r="D40" s="128"/>
      <c r="E40" s="128"/>
      <c r="F40" s="128"/>
      <c r="G40" s="128">
        <v>47250</v>
      </c>
      <c r="H40" s="128">
        <v>47250</v>
      </c>
      <c r="I40" s="128">
        <v>47250</v>
      </c>
      <c r="J40" s="128"/>
      <c r="K40" s="128"/>
      <c r="L40" s="128">
        <v>47250</v>
      </c>
      <c r="M40" s="128">
        <v>47250</v>
      </c>
      <c r="N40" s="128">
        <v>47250</v>
      </c>
      <c r="O40" s="128">
        <v>47250</v>
      </c>
      <c r="P40" s="128">
        <v>47250</v>
      </c>
      <c r="Q40" s="128"/>
      <c r="R40" s="128"/>
      <c r="S40" s="128"/>
      <c r="T40" s="128"/>
      <c r="U40" s="128"/>
      <c r="V40" s="128"/>
      <c r="W40" s="128"/>
    </row>
    <row r="41" spans="1:23" s="14" customFormat="1">
      <c r="A41" s="29" t="s">
        <v>139</v>
      </c>
      <c r="B41" s="130" t="s">
        <v>199</v>
      </c>
      <c r="C41" s="130">
        <f>B41+7</f>
        <v>44137</v>
      </c>
      <c r="D41" s="130">
        <f t="shared" ref="D41:W41" si="8">C41+7</f>
        <v>44144</v>
      </c>
      <c r="E41" s="130">
        <f t="shared" si="8"/>
        <v>44151</v>
      </c>
      <c r="F41" s="130">
        <f t="shared" si="8"/>
        <v>44158</v>
      </c>
      <c r="G41" s="130">
        <f t="shared" si="8"/>
        <v>44165</v>
      </c>
      <c r="H41" s="130">
        <f t="shared" si="8"/>
        <v>44172</v>
      </c>
      <c r="I41" s="130">
        <f t="shared" si="8"/>
        <v>44179</v>
      </c>
      <c r="J41" s="130">
        <f t="shared" si="8"/>
        <v>44186</v>
      </c>
      <c r="K41" s="130">
        <f t="shared" si="8"/>
        <v>44193</v>
      </c>
      <c r="L41" s="130">
        <f t="shared" si="8"/>
        <v>44200</v>
      </c>
      <c r="M41" s="130">
        <f t="shared" si="8"/>
        <v>44207</v>
      </c>
      <c r="N41" s="130">
        <f t="shared" si="8"/>
        <v>44214</v>
      </c>
      <c r="O41" s="130">
        <f t="shared" si="8"/>
        <v>44221</v>
      </c>
      <c r="P41" s="130">
        <f t="shared" si="8"/>
        <v>44228</v>
      </c>
      <c r="Q41" s="130">
        <f t="shared" si="8"/>
        <v>44235</v>
      </c>
      <c r="R41" s="130">
        <f t="shared" si="8"/>
        <v>44242</v>
      </c>
      <c r="S41" s="130">
        <f t="shared" si="8"/>
        <v>44249</v>
      </c>
      <c r="T41" s="130">
        <f t="shared" si="8"/>
        <v>44256</v>
      </c>
      <c r="U41" s="130">
        <f t="shared" si="8"/>
        <v>44263</v>
      </c>
      <c r="V41" s="130">
        <f t="shared" si="8"/>
        <v>44270</v>
      </c>
      <c r="W41" s="130">
        <f t="shared" si="8"/>
        <v>44277</v>
      </c>
    </row>
    <row r="42" spans="1:23" s="14" customFormat="1">
      <c r="A42" s="29" t="s">
        <v>200</v>
      </c>
      <c r="B42" s="127">
        <f>B34-B38-B18</f>
        <v>1720.7058916793903</v>
      </c>
      <c r="C42" s="127">
        <f t="shared" ref="C42:W42" si="9">C34-C38-C18</f>
        <v>2645.2288437127863</v>
      </c>
      <c r="D42" s="127">
        <f t="shared" si="9"/>
        <v>1355.5245860199648</v>
      </c>
      <c r="E42" s="127">
        <f t="shared" si="9"/>
        <v>1079.0799550290249</v>
      </c>
      <c r="F42" s="127">
        <f t="shared" si="9"/>
        <v>1296.4528944158956</v>
      </c>
      <c r="G42" s="127">
        <f t="shared" si="9"/>
        <v>526.53083189989411</v>
      </c>
      <c r="H42" s="129">
        <f>H34-H38-H18</f>
        <v>-692.36775293290702</v>
      </c>
      <c r="I42" s="127">
        <f t="shared" si="9"/>
        <v>-228.36955866371864</v>
      </c>
      <c r="J42" s="127">
        <f t="shared" si="9"/>
        <v>1327.6644820417714</v>
      </c>
      <c r="K42" s="127">
        <f t="shared" si="9"/>
        <v>7166.3240235337289</v>
      </c>
      <c r="L42" s="127">
        <f t="shared" si="9"/>
        <v>1192.1090997277206</v>
      </c>
      <c r="M42" s="127">
        <f t="shared" si="9"/>
        <v>1833.0143248097884</v>
      </c>
      <c r="N42" s="127">
        <f t="shared" si="9"/>
        <v>1261.5106499419344</v>
      </c>
      <c r="O42" s="127">
        <f t="shared" si="9"/>
        <v>922.80273845247575</v>
      </c>
      <c r="P42" s="127">
        <f t="shared" si="9"/>
        <v>1586.7353405333779</v>
      </c>
      <c r="Q42" s="127">
        <f t="shared" si="9"/>
        <v>2402.0993527071914</v>
      </c>
      <c r="R42" s="127">
        <f t="shared" si="9"/>
        <v>3719.8785899630675</v>
      </c>
      <c r="S42" s="127">
        <f t="shared" si="9"/>
        <v>3143.1444984238406</v>
      </c>
      <c r="T42" s="127">
        <f t="shared" si="9"/>
        <v>2722.8770694359046</v>
      </c>
      <c r="U42" s="127">
        <f t="shared" si="9"/>
        <v>4495.6451495783476</v>
      </c>
      <c r="V42" s="127">
        <f t="shared" si="9"/>
        <v>5575.9701489440558</v>
      </c>
      <c r="W42" s="127">
        <f t="shared" si="9"/>
        <v>5640.2003733918391</v>
      </c>
    </row>
    <row r="43" spans="1:23" ht="336.6" customHeight="1">
      <c r="A43" s="167"/>
      <c r="B43" s="167"/>
      <c r="C43" s="167"/>
      <c r="D43" s="167"/>
      <c r="E43" s="167"/>
      <c r="F43" s="167"/>
      <c r="G43" s="167"/>
    </row>
  </sheetData>
  <mergeCells count="1">
    <mergeCell ref="A43:G43"/>
  </mergeCells>
  <pageMargins left="0.7" right="0.7" top="0.75" bottom="0.75" header="0.3" footer="0.3"/>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9B2BF7-01CC-4E46-ACBB-E63E22E51DA6}">
  <sheetPr codeName="Sheet8">
    <tabColor rgb="FF00B050"/>
  </sheetPr>
  <dimension ref="A1:H13"/>
  <sheetViews>
    <sheetView workbookViewId="0">
      <selection activeCell="A4" sqref="A4"/>
    </sheetView>
  </sheetViews>
  <sheetFormatPr defaultRowHeight="15"/>
  <cols>
    <col min="2" max="2" width="18.5703125" bestFit="1" customWidth="1"/>
    <col min="3" max="3" width="14.140625" bestFit="1" customWidth="1"/>
  </cols>
  <sheetData>
    <row r="1" spans="1:8" s="4" customFormat="1" ht="15.75">
      <c r="A1" s="21" t="s">
        <v>45</v>
      </c>
    </row>
    <row r="2" spans="1:8" s="104" customFormat="1" ht="15.75"/>
    <row r="3" spans="1:8" s="104" customFormat="1" ht="15.75">
      <c r="A3" s="110" t="s">
        <v>679</v>
      </c>
    </row>
    <row r="4" spans="1:8" s="104" customFormat="1" ht="16.5" thickBot="1">
      <c r="A4" s="110"/>
    </row>
    <row r="5" spans="1:8" ht="15.75" thickBot="1">
      <c r="A5" s="111" t="s">
        <v>5</v>
      </c>
      <c r="B5" s="118" t="s">
        <v>88</v>
      </c>
      <c r="C5" s="119" t="s">
        <v>89</v>
      </c>
      <c r="D5" s="1"/>
      <c r="E5" s="1"/>
      <c r="F5" s="1"/>
      <c r="G5" s="1"/>
      <c r="H5" s="1"/>
    </row>
    <row r="6" spans="1:8">
      <c r="A6" s="112" t="s">
        <v>46</v>
      </c>
      <c r="B6" s="113">
        <v>0.09</v>
      </c>
      <c r="C6" s="114">
        <v>0.14000000000000001</v>
      </c>
      <c r="D6" s="1"/>
      <c r="E6" s="1"/>
      <c r="F6" s="1"/>
      <c r="G6" s="1"/>
      <c r="H6" s="1"/>
    </row>
    <row r="7" spans="1:8">
      <c r="A7" s="112" t="s">
        <v>47</v>
      </c>
      <c r="B7" s="113">
        <v>0.05</v>
      </c>
      <c r="C7" s="114">
        <v>0.08</v>
      </c>
      <c r="D7" s="1"/>
      <c r="E7" s="1"/>
      <c r="F7" s="1"/>
      <c r="G7" s="1"/>
      <c r="H7" s="1"/>
    </row>
    <row r="8" spans="1:8">
      <c r="A8" s="112" t="s">
        <v>48</v>
      </c>
      <c r="B8" s="113">
        <v>0.09</v>
      </c>
      <c r="C8" s="114">
        <v>0.09</v>
      </c>
      <c r="D8" s="1"/>
      <c r="E8" s="1"/>
      <c r="F8" s="1"/>
      <c r="G8" s="1"/>
      <c r="H8" s="1"/>
    </row>
    <row r="9" spans="1:8">
      <c r="A9" s="112" t="s">
        <v>11</v>
      </c>
      <c r="B9" s="113">
        <v>0.05</v>
      </c>
      <c r="C9" s="114">
        <v>0.06</v>
      </c>
      <c r="D9" s="1"/>
      <c r="E9" s="1"/>
      <c r="F9" s="1"/>
      <c r="G9" s="1"/>
      <c r="H9" s="1"/>
    </row>
    <row r="10" spans="1:8">
      <c r="A10" s="112" t="s">
        <v>49</v>
      </c>
      <c r="B10" s="113">
        <v>0.02</v>
      </c>
      <c r="C10" s="114">
        <v>0.05</v>
      </c>
      <c r="D10" s="1"/>
      <c r="E10" s="1"/>
      <c r="F10" s="1"/>
      <c r="G10" s="1"/>
      <c r="H10" s="1"/>
    </row>
    <row r="11" spans="1:8">
      <c r="A11" s="112" t="s">
        <v>50</v>
      </c>
      <c r="B11" s="113">
        <v>0.03</v>
      </c>
      <c r="C11" s="114">
        <v>7.0000000000000007E-2</v>
      </c>
      <c r="D11" s="1"/>
      <c r="E11" s="1"/>
      <c r="F11" s="1"/>
      <c r="G11" s="1"/>
      <c r="H11" s="1"/>
    </row>
    <row r="12" spans="1:8" ht="15.75" thickBot="1">
      <c r="A12" s="115" t="s">
        <v>10</v>
      </c>
      <c r="B12" s="116">
        <v>0.08</v>
      </c>
      <c r="C12" s="117">
        <v>0.11</v>
      </c>
      <c r="D12" s="1"/>
      <c r="E12" s="1"/>
      <c r="F12" s="1"/>
      <c r="G12" s="1"/>
      <c r="H12" s="1"/>
    </row>
    <row r="13" spans="1:8">
      <c r="A13" s="1"/>
      <c r="B13" s="1"/>
      <c r="C13" s="1"/>
      <c r="D13" s="1"/>
      <c r="E13" s="1"/>
      <c r="F13" s="1"/>
      <c r="G13" s="1"/>
      <c r="H13" s="1"/>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9B3D12-F300-4B9C-82D5-CBF3310FDB9A}">
  <sheetPr>
    <tabColor rgb="FF00B050"/>
  </sheetPr>
  <dimension ref="A1:E158"/>
  <sheetViews>
    <sheetView workbookViewId="0">
      <selection activeCell="E13" sqref="E13"/>
    </sheetView>
  </sheetViews>
  <sheetFormatPr defaultRowHeight="15"/>
  <cols>
    <col min="1" max="1" width="11.140625" customWidth="1"/>
    <col min="2" max="2" width="20.140625" bestFit="1" customWidth="1"/>
    <col min="3" max="3" width="8.42578125" bestFit="1" customWidth="1"/>
    <col min="4" max="4" width="8.140625" bestFit="1" customWidth="1"/>
    <col min="5" max="5" width="18.28515625" bestFit="1" customWidth="1"/>
  </cols>
  <sheetData>
    <row r="1" spans="1:5" s="4" customFormat="1" ht="15.75">
      <c r="A1" s="21" t="s">
        <v>142</v>
      </c>
    </row>
    <row r="2" spans="1:5" s="104" customFormat="1" ht="15.75">
      <c r="A2" s="30"/>
    </row>
    <row r="3" spans="1:5">
      <c r="A3" s="23" t="s">
        <v>230</v>
      </c>
    </row>
    <row r="4" spans="1:5" s="14" customFormat="1" ht="15.75" thickBot="1">
      <c r="A4" s="23"/>
    </row>
    <row r="5" spans="1:5" ht="15.75" thickBot="1">
      <c r="A5" s="105" t="s">
        <v>216</v>
      </c>
      <c r="B5" s="106" t="s">
        <v>226</v>
      </c>
      <c r="C5" s="106" t="s">
        <v>227</v>
      </c>
      <c r="D5" s="106" t="s">
        <v>228</v>
      </c>
      <c r="E5" s="107" t="s">
        <v>229</v>
      </c>
    </row>
    <row r="6" spans="1:5">
      <c r="A6" s="51">
        <v>44130</v>
      </c>
      <c r="B6" s="52">
        <v>50628.502</v>
      </c>
      <c r="C6" s="52">
        <v>41626</v>
      </c>
      <c r="D6" s="52">
        <v>1400</v>
      </c>
      <c r="E6" s="52">
        <v>43026</v>
      </c>
    </row>
    <row r="7" spans="1:5">
      <c r="A7" s="48">
        <v>44131</v>
      </c>
      <c r="B7" s="32">
        <v>51587.798000000003</v>
      </c>
      <c r="C7" s="32">
        <v>40688</v>
      </c>
      <c r="D7" s="32">
        <v>1400</v>
      </c>
      <c r="E7" s="32">
        <v>42088</v>
      </c>
    </row>
    <row r="8" spans="1:5">
      <c r="A8" s="48">
        <v>44132</v>
      </c>
      <c r="B8" s="32">
        <v>52282.356</v>
      </c>
      <c r="C8" s="32">
        <v>41500</v>
      </c>
      <c r="D8" s="32">
        <v>1400</v>
      </c>
      <c r="E8" s="32">
        <v>42900</v>
      </c>
    </row>
    <row r="9" spans="1:5">
      <c r="A9" s="48">
        <v>44133</v>
      </c>
      <c r="B9" s="32">
        <v>53343.96</v>
      </c>
      <c r="C9" s="32">
        <v>39949</v>
      </c>
      <c r="D9" s="32">
        <v>1400</v>
      </c>
      <c r="E9" s="32">
        <v>41349</v>
      </c>
    </row>
    <row r="10" spans="1:5">
      <c r="A10" s="48">
        <v>44134</v>
      </c>
      <c r="B10" s="32">
        <v>46707.014000000003</v>
      </c>
      <c r="C10" s="32">
        <v>40548</v>
      </c>
      <c r="D10" s="32">
        <v>1400</v>
      </c>
      <c r="E10" s="32">
        <v>41948</v>
      </c>
    </row>
    <row r="11" spans="1:5">
      <c r="A11" s="48">
        <v>44135</v>
      </c>
      <c r="B11" s="32">
        <v>48351.517999999996</v>
      </c>
      <c r="C11" s="32">
        <v>34736</v>
      </c>
      <c r="D11" s="32">
        <v>1400</v>
      </c>
      <c r="E11" s="32">
        <v>36136</v>
      </c>
    </row>
    <row r="12" spans="1:5">
      <c r="A12" s="48">
        <v>44136</v>
      </c>
      <c r="B12" s="32">
        <v>51243.232000000004</v>
      </c>
      <c r="C12" s="32">
        <v>36415</v>
      </c>
      <c r="D12" s="32">
        <v>1400</v>
      </c>
      <c r="E12" s="32">
        <v>37815</v>
      </c>
    </row>
    <row r="13" spans="1:5">
      <c r="A13" s="48">
        <v>44137</v>
      </c>
      <c r="B13" s="32">
        <v>49804.2</v>
      </c>
      <c r="C13" s="32">
        <v>40197</v>
      </c>
      <c r="D13" s="32">
        <v>1400</v>
      </c>
      <c r="E13" s="32">
        <v>41597</v>
      </c>
    </row>
    <row r="14" spans="1:5">
      <c r="A14" s="48">
        <v>44138</v>
      </c>
      <c r="B14" s="32">
        <v>51000.207999999999</v>
      </c>
      <c r="C14" s="32">
        <v>43774</v>
      </c>
      <c r="D14" s="32">
        <v>1400</v>
      </c>
      <c r="E14" s="32">
        <v>45174</v>
      </c>
    </row>
    <row r="15" spans="1:5">
      <c r="A15" s="48">
        <v>44139</v>
      </c>
      <c r="B15" s="32">
        <v>46131.796000000002</v>
      </c>
      <c r="C15" s="32">
        <v>44132</v>
      </c>
      <c r="D15" s="32">
        <v>1400</v>
      </c>
      <c r="E15" s="32">
        <v>45532</v>
      </c>
    </row>
    <row r="16" spans="1:5">
      <c r="A16" s="48">
        <v>44140</v>
      </c>
      <c r="B16" s="32">
        <v>45580.394</v>
      </c>
      <c r="C16" s="32">
        <v>43523</v>
      </c>
      <c r="D16" s="32">
        <v>1400</v>
      </c>
      <c r="E16" s="32">
        <v>44923</v>
      </c>
    </row>
    <row r="17" spans="1:5">
      <c r="A17" s="48">
        <v>44141</v>
      </c>
      <c r="B17" s="32">
        <v>47413.072</v>
      </c>
      <c r="C17" s="32">
        <v>42929</v>
      </c>
      <c r="D17" s="32">
        <v>1400</v>
      </c>
      <c r="E17" s="32">
        <v>44329</v>
      </c>
    </row>
    <row r="18" spans="1:5">
      <c r="A18" s="48">
        <v>44143</v>
      </c>
      <c r="B18" s="32">
        <v>46068.656000000003</v>
      </c>
      <c r="C18" s="32">
        <v>40393</v>
      </c>
      <c r="D18" s="32">
        <v>1400</v>
      </c>
      <c r="E18" s="32">
        <v>41793</v>
      </c>
    </row>
    <row r="19" spans="1:5">
      <c r="A19" s="48">
        <v>44144</v>
      </c>
      <c r="B19" s="32">
        <v>45310.563999999998</v>
      </c>
      <c r="C19" s="32">
        <v>42771</v>
      </c>
      <c r="D19" s="32">
        <v>1400</v>
      </c>
      <c r="E19" s="32">
        <v>44171</v>
      </c>
    </row>
    <row r="20" spans="1:5">
      <c r="A20" s="48">
        <v>44145</v>
      </c>
      <c r="B20" s="32">
        <v>48487.347999999998</v>
      </c>
      <c r="C20" s="32">
        <v>41540</v>
      </c>
      <c r="D20" s="32">
        <v>1400</v>
      </c>
      <c r="E20" s="32">
        <v>42940</v>
      </c>
    </row>
    <row r="21" spans="1:5">
      <c r="A21" s="48">
        <v>44146</v>
      </c>
      <c r="B21" s="32">
        <v>52056.266000000003</v>
      </c>
      <c r="C21" s="32">
        <v>40257</v>
      </c>
      <c r="D21" s="32">
        <v>1400</v>
      </c>
      <c r="E21" s="32">
        <v>41657</v>
      </c>
    </row>
    <row r="22" spans="1:5">
      <c r="A22" s="48">
        <v>44147</v>
      </c>
      <c r="B22" s="32">
        <v>52113.374000000003</v>
      </c>
      <c r="C22" s="32">
        <v>40011</v>
      </c>
      <c r="D22" s="32">
        <v>1400</v>
      </c>
      <c r="E22" s="32">
        <v>41411</v>
      </c>
    </row>
    <row r="23" spans="1:5">
      <c r="A23" s="48">
        <v>44148</v>
      </c>
      <c r="B23" s="32">
        <v>49723.978000000003</v>
      </c>
      <c r="C23" s="32">
        <v>40412</v>
      </c>
      <c r="D23" s="32">
        <v>1400</v>
      </c>
      <c r="E23" s="32">
        <v>41812</v>
      </c>
    </row>
    <row r="24" spans="1:5">
      <c r="A24" s="48">
        <v>44149</v>
      </c>
      <c r="B24" s="32">
        <v>49471.8</v>
      </c>
      <c r="C24" s="32">
        <v>35105</v>
      </c>
      <c r="D24" s="32">
        <v>1400</v>
      </c>
      <c r="E24" s="32">
        <v>36505</v>
      </c>
    </row>
    <row r="25" spans="1:5">
      <c r="A25" s="48">
        <v>44150</v>
      </c>
      <c r="B25" s="32">
        <v>48161.18</v>
      </c>
      <c r="C25" s="32">
        <v>38406</v>
      </c>
      <c r="D25" s="32">
        <v>1400</v>
      </c>
      <c r="E25" s="32">
        <v>39806</v>
      </c>
    </row>
    <row r="26" spans="1:5">
      <c r="A26" s="48">
        <v>44151</v>
      </c>
      <c r="B26" s="32">
        <v>51457.116000000002</v>
      </c>
      <c r="C26" s="32">
        <v>41291</v>
      </c>
      <c r="D26" s="32">
        <v>1400</v>
      </c>
      <c r="E26" s="32">
        <v>42691</v>
      </c>
    </row>
    <row r="27" spans="1:5">
      <c r="A27" s="48">
        <v>44152</v>
      </c>
      <c r="B27" s="32">
        <v>52975.58</v>
      </c>
      <c r="C27" s="32">
        <v>39828</v>
      </c>
      <c r="D27" s="32">
        <v>1400</v>
      </c>
      <c r="E27" s="32">
        <v>41228</v>
      </c>
    </row>
    <row r="28" spans="1:5">
      <c r="A28" s="48">
        <v>44153</v>
      </c>
      <c r="B28" s="32">
        <v>54135.633999999998</v>
      </c>
      <c r="C28" s="32">
        <v>39088</v>
      </c>
      <c r="D28" s="32">
        <v>1400</v>
      </c>
      <c r="E28" s="32">
        <v>40488</v>
      </c>
    </row>
    <row r="29" spans="1:5">
      <c r="A29" s="48">
        <v>44154</v>
      </c>
      <c r="B29" s="32">
        <v>50026.118000000002</v>
      </c>
      <c r="C29" s="32">
        <v>44132</v>
      </c>
      <c r="D29" s="32">
        <v>1400</v>
      </c>
      <c r="E29" s="32">
        <v>45532</v>
      </c>
    </row>
    <row r="30" spans="1:5">
      <c r="A30" s="48">
        <v>44155</v>
      </c>
      <c r="B30" s="32">
        <v>51018.803999999996</v>
      </c>
      <c r="C30" s="32">
        <v>40303</v>
      </c>
      <c r="D30" s="32">
        <v>1400</v>
      </c>
      <c r="E30" s="32">
        <v>41703</v>
      </c>
    </row>
    <row r="31" spans="1:5">
      <c r="A31" s="48">
        <v>44156</v>
      </c>
      <c r="B31" s="32">
        <v>51382.836000000003</v>
      </c>
      <c r="C31" s="32">
        <v>37499</v>
      </c>
      <c r="D31" s="32">
        <v>1400</v>
      </c>
      <c r="E31" s="32">
        <v>38899</v>
      </c>
    </row>
    <row r="32" spans="1:5">
      <c r="A32" s="48">
        <v>44157</v>
      </c>
      <c r="B32" s="32">
        <v>50441.23</v>
      </c>
      <c r="C32" s="32">
        <v>41245</v>
      </c>
      <c r="D32" s="32">
        <v>1400</v>
      </c>
      <c r="E32" s="32">
        <v>42645</v>
      </c>
    </row>
    <row r="33" spans="1:5">
      <c r="A33" s="48">
        <v>44158</v>
      </c>
      <c r="B33" s="32">
        <v>54650.502</v>
      </c>
      <c r="C33" s="32">
        <v>42490</v>
      </c>
      <c r="D33" s="32">
        <v>1400</v>
      </c>
      <c r="E33" s="32">
        <v>43890</v>
      </c>
    </row>
    <row r="34" spans="1:5">
      <c r="A34" s="48">
        <v>44159</v>
      </c>
      <c r="B34" s="32">
        <v>54586.434000000001</v>
      </c>
      <c r="C34" s="32">
        <v>42542</v>
      </c>
      <c r="D34" s="32">
        <v>1400</v>
      </c>
      <c r="E34" s="32">
        <v>43942</v>
      </c>
    </row>
    <row r="35" spans="1:5">
      <c r="A35" s="48">
        <v>44161</v>
      </c>
      <c r="B35" s="32">
        <v>47638.555999999997</v>
      </c>
      <c r="C35" s="32">
        <v>43469</v>
      </c>
      <c r="D35" s="32">
        <v>1400</v>
      </c>
      <c r="E35" s="32">
        <v>44869</v>
      </c>
    </row>
    <row r="36" spans="1:5">
      <c r="A36" s="48">
        <v>44162</v>
      </c>
      <c r="B36" s="32">
        <v>47920.182000000001</v>
      </c>
      <c r="C36" s="32">
        <v>43420</v>
      </c>
      <c r="D36" s="32">
        <v>1400</v>
      </c>
      <c r="E36" s="32">
        <v>44820</v>
      </c>
    </row>
    <row r="37" spans="1:5">
      <c r="A37" s="48">
        <v>44163</v>
      </c>
      <c r="B37" s="32">
        <v>48025.9</v>
      </c>
      <c r="C37" s="32">
        <v>40440</v>
      </c>
      <c r="D37" s="32">
        <v>1400</v>
      </c>
      <c r="E37" s="32">
        <v>41840</v>
      </c>
    </row>
    <row r="38" spans="1:5">
      <c r="A38" s="48">
        <v>44164</v>
      </c>
      <c r="B38" s="32">
        <v>47086.96</v>
      </c>
      <c r="C38" s="32">
        <v>43260</v>
      </c>
      <c r="D38" s="32">
        <v>1400</v>
      </c>
      <c r="E38" s="32">
        <v>44660</v>
      </c>
    </row>
    <row r="39" spans="1:5">
      <c r="A39" s="48">
        <v>44165</v>
      </c>
      <c r="B39" s="32">
        <v>54538.67</v>
      </c>
      <c r="C39" s="32">
        <v>43377</v>
      </c>
      <c r="D39" s="32">
        <v>1400</v>
      </c>
      <c r="E39" s="32">
        <v>44777</v>
      </c>
    </row>
    <row r="40" spans="1:5">
      <c r="A40" s="48">
        <v>44166</v>
      </c>
      <c r="B40" s="32">
        <v>50494.813999999998</v>
      </c>
      <c r="C40" s="32">
        <v>45709</v>
      </c>
      <c r="D40" s="32">
        <v>1400</v>
      </c>
      <c r="E40" s="32">
        <v>47109</v>
      </c>
    </row>
    <row r="41" spans="1:5">
      <c r="A41" s="48">
        <v>44167</v>
      </c>
      <c r="B41" s="32">
        <v>49969.616000000002</v>
      </c>
      <c r="C41" s="32">
        <v>44611</v>
      </c>
      <c r="D41" s="32">
        <v>1400</v>
      </c>
      <c r="E41" s="32">
        <v>46011</v>
      </c>
    </row>
    <row r="42" spans="1:5">
      <c r="A42" s="48">
        <v>44168</v>
      </c>
      <c r="B42" s="32">
        <v>49750.131999999998</v>
      </c>
      <c r="C42" s="32">
        <v>46452</v>
      </c>
      <c r="D42" s="32">
        <v>1400</v>
      </c>
      <c r="E42" s="32">
        <v>47852</v>
      </c>
    </row>
    <row r="43" spans="1:5">
      <c r="A43" s="48">
        <v>44169</v>
      </c>
      <c r="B43" s="32">
        <v>53867.684000000001</v>
      </c>
      <c r="C43" s="32">
        <v>44207</v>
      </c>
      <c r="D43" s="32">
        <v>1400</v>
      </c>
      <c r="E43" s="32">
        <v>45607</v>
      </c>
    </row>
    <row r="44" spans="1:5">
      <c r="A44" s="48">
        <v>44170</v>
      </c>
      <c r="B44" s="32">
        <v>47034.976000000002</v>
      </c>
      <c r="C44" s="32">
        <v>42148</v>
      </c>
      <c r="D44" s="32">
        <v>1400</v>
      </c>
      <c r="E44" s="32">
        <v>43548</v>
      </c>
    </row>
    <row r="45" spans="1:5">
      <c r="A45" s="48">
        <v>44171</v>
      </c>
      <c r="B45" s="32">
        <v>47566.752</v>
      </c>
      <c r="C45" s="32">
        <v>44591</v>
      </c>
      <c r="D45" s="32">
        <v>1400</v>
      </c>
      <c r="E45" s="32">
        <v>45991</v>
      </c>
    </row>
    <row r="46" spans="1:5">
      <c r="A46" s="48">
        <v>44172</v>
      </c>
      <c r="B46" s="32">
        <v>50769.294000000002</v>
      </c>
      <c r="C46" s="32">
        <v>47398</v>
      </c>
      <c r="D46" s="32">
        <v>1400</v>
      </c>
      <c r="E46" s="32">
        <v>48798</v>
      </c>
    </row>
    <row r="47" spans="1:5">
      <c r="A47" s="48">
        <v>44173</v>
      </c>
      <c r="B47" s="32">
        <v>49115.964</v>
      </c>
      <c r="C47" s="32">
        <v>46588</v>
      </c>
      <c r="D47" s="32">
        <v>1400</v>
      </c>
      <c r="E47" s="32">
        <v>47988</v>
      </c>
    </row>
    <row r="48" spans="1:5">
      <c r="A48" s="48">
        <v>44174</v>
      </c>
      <c r="B48" s="32">
        <v>50022.252</v>
      </c>
      <c r="C48" s="32">
        <v>46129</v>
      </c>
      <c r="D48" s="32">
        <v>1400</v>
      </c>
      <c r="E48" s="32">
        <v>47529</v>
      </c>
    </row>
    <row r="49" spans="1:5">
      <c r="A49" s="48">
        <v>44175</v>
      </c>
      <c r="B49" s="32">
        <v>51678.733999999997</v>
      </c>
      <c r="C49" s="32">
        <v>46303</v>
      </c>
      <c r="D49" s="32">
        <v>1400</v>
      </c>
      <c r="E49" s="32">
        <v>47703</v>
      </c>
    </row>
    <row r="50" spans="1:5">
      <c r="A50" s="48">
        <v>44176</v>
      </c>
      <c r="B50" s="32">
        <v>49104.37</v>
      </c>
      <c r="C50" s="32">
        <v>44006</v>
      </c>
      <c r="D50" s="32">
        <v>1400</v>
      </c>
      <c r="E50" s="32">
        <v>45406</v>
      </c>
    </row>
    <row r="51" spans="1:5">
      <c r="A51" s="48">
        <v>44177</v>
      </c>
      <c r="B51" s="32">
        <v>47891.716</v>
      </c>
      <c r="C51" s="32">
        <v>42310</v>
      </c>
      <c r="D51" s="32">
        <v>1400</v>
      </c>
      <c r="E51" s="32">
        <v>43710</v>
      </c>
    </row>
    <row r="52" spans="1:5">
      <c r="A52" s="48">
        <v>44178</v>
      </c>
      <c r="B52" s="32">
        <v>53148.531999999999</v>
      </c>
      <c r="C52" s="32">
        <v>40628</v>
      </c>
      <c r="D52" s="32">
        <v>1400</v>
      </c>
      <c r="E52" s="32">
        <v>42028</v>
      </c>
    </row>
    <row r="53" spans="1:5">
      <c r="A53" s="48">
        <v>44179</v>
      </c>
      <c r="B53" s="32">
        <v>51742.273999999998</v>
      </c>
      <c r="C53" s="32">
        <v>44056</v>
      </c>
      <c r="D53" s="32">
        <v>1400</v>
      </c>
      <c r="E53" s="32">
        <v>45456</v>
      </c>
    </row>
    <row r="54" spans="1:5">
      <c r="A54" s="48">
        <v>44180</v>
      </c>
      <c r="B54" s="32">
        <v>48750.315999999999</v>
      </c>
      <c r="C54" s="32">
        <v>44943</v>
      </c>
      <c r="D54" s="32">
        <v>1400</v>
      </c>
      <c r="E54" s="32">
        <v>46343</v>
      </c>
    </row>
    <row r="55" spans="1:5">
      <c r="A55" s="48">
        <v>44181</v>
      </c>
      <c r="B55" s="32">
        <v>52030.896000000001</v>
      </c>
      <c r="C55" s="32">
        <v>44160</v>
      </c>
      <c r="D55" s="32">
        <v>1400</v>
      </c>
      <c r="E55" s="32">
        <v>45560</v>
      </c>
    </row>
    <row r="56" spans="1:5">
      <c r="A56" s="48">
        <v>44182</v>
      </c>
      <c r="B56" s="32">
        <v>51971.084000000003</v>
      </c>
      <c r="C56" s="32">
        <v>43098</v>
      </c>
      <c r="D56" s="32">
        <v>1400</v>
      </c>
      <c r="E56" s="32">
        <v>44498</v>
      </c>
    </row>
    <row r="57" spans="1:5">
      <c r="A57" s="48">
        <v>44183</v>
      </c>
      <c r="B57" s="32">
        <v>53501.565999999999</v>
      </c>
      <c r="C57" s="32">
        <v>39110</v>
      </c>
      <c r="D57" s="32">
        <v>1400</v>
      </c>
      <c r="E57" s="32">
        <v>40510</v>
      </c>
    </row>
    <row r="58" spans="1:5">
      <c r="A58" s="48">
        <v>44184</v>
      </c>
      <c r="B58" s="32">
        <v>50755.864000000001</v>
      </c>
      <c r="C58" s="32">
        <v>36915</v>
      </c>
      <c r="D58" s="32">
        <v>1400</v>
      </c>
      <c r="E58" s="32">
        <v>38315</v>
      </c>
    </row>
    <row r="59" spans="1:5">
      <c r="A59" s="48">
        <v>44185</v>
      </c>
      <c r="B59" s="32">
        <v>52527.83</v>
      </c>
      <c r="C59" s="32">
        <v>39695</v>
      </c>
      <c r="D59" s="32">
        <v>1400</v>
      </c>
      <c r="E59" s="32">
        <v>41095</v>
      </c>
    </row>
    <row r="60" spans="1:5">
      <c r="A60" s="48">
        <v>44186</v>
      </c>
      <c r="B60" s="32">
        <v>50616.35</v>
      </c>
      <c r="C60" s="32">
        <v>42452</v>
      </c>
      <c r="D60" s="32">
        <v>1400</v>
      </c>
      <c r="E60" s="32">
        <v>43852</v>
      </c>
    </row>
    <row r="61" spans="1:5">
      <c r="A61" s="48">
        <v>44187</v>
      </c>
      <c r="B61" s="32">
        <v>47827.133999999998</v>
      </c>
      <c r="C61" s="32">
        <v>43964</v>
      </c>
      <c r="D61" s="32">
        <v>1400</v>
      </c>
      <c r="E61" s="32">
        <v>45364</v>
      </c>
    </row>
    <row r="62" spans="1:5">
      <c r="A62" s="48">
        <v>44188</v>
      </c>
      <c r="B62" s="32">
        <v>52291.214</v>
      </c>
      <c r="C62" s="32">
        <v>39509</v>
      </c>
      <c r="D62" s="32">
        <v>1400</v>
      </c>
      <c r="E62" s="32">
        <v>40909</v>
      </c>
    </row>
    <row r="63" spans="1:5">
      <c r="A63" s="48">
        <v>44189</v>
      </c>
      <c r="B63" s="32">
        <v>53146.58</v>
      </c>
      <c r="C63" s="32">
        <v>39545</v>
      </c>
      <c r="D63" s="32">
        <v>1400</v>
      </c>
      <c r="E63" s="32">
        <v>40945</v>
      </c>
    </row>
    <row r="64" spans="1:5">
      <c r="A64" s="48">
        <v>44190</v>
      </c>
      <c r="B64" s="32">
        <v>51579.868000000002</v>
      </c>
      <c r="C64" s="32">
        <v>37545</v>
      </c>
      <c r="D64" s="32">
        <v>1400</v>
      </c>
      <c r="E64" s="32">
        <v>38945</v>
      </c>
    </row>
    <row r="65" spans="1:5">
      <c r="A65" s="48">
        <v>44191</v>
      </c>
      <c r="B65" s="32">
        <v>54482.622000000003</v>
      </c>
      <c r="C65" s="32">
        <v>32625</v>
      </c>
      <c r="D65" s="32">
        <v>1400</v>
      </c>
      <c r="E65" s="32">
        <v>34025</v>
      </c>
    </row>
    <row r="66" spans="1:5">
      <c r="A66" s="48">
        <v>44192</v>
      </c>
      <c r="B66" s="32">
        <v>49924.222000000002</v>
      </c>
      <c r="C66" s="32">
        <v>38108</v>
      </c>
      <c r="D66" s="32">
        <v>1400</v>
      </c>
      <c r="E66" s="32">
        <v>39508</v>
      </c>
    </row>
    <row r="67" spans="1:5">
      <c r="A67" s="48">
        <v>44193</v>
      </c>
      <c r="B67" s="32">
        <v>45881.055999999997</v>
      </c>
      <c r="C67" s="32">
        <v>41611</v>
      </c>
      <c r="D67" s="32">
        <v>1400</v>
      </c>
      <c r="E67" s="32">
        <v>43011</v>
      </c>
    </row>
    <row r="68" spans="1:5">
      <c r="A68" s="48">
        <v>44194</v>
      </c>
      <c r="B68" s="32">
        <v>48589.813999999998</v>
      </c>
      <c r="C68" s="32">
        <v>42274</v>
      </c>
      <c r="D68" s="32">
        <v>1400</v>
      </c>
      <c r="E68" s="32">
        <v>43674</v>
      </c>
    </row>
    <row r="69" spans="1:5">
      <c r="A69" s="48">
        <v>44195</v>
      </c>
      <c r="B69" s="32">
        <v>47320.161999999997</v>
      </c>
      <c r="C69" s="32">
        <v>43520</v>
      </c>
      <c r="D69" s="32">
        <v>1400</v>
      </c>
      <c r="E69" s="32">
        <v>44920</v>
      </c>
    </row>
    <row r="70" spans="1:5">
      <c r="A70" s="48">
        <v>44196</v>
      </c>
      <c r="B70" s="32">
        <v>50973.004000000001</v>
      </c>
      <c r="C70" s="32">
        <v>43262</v>
      </c>
      <c r="D70" s="32">
        <v>1400</v>
      </c>
      <c r="E70" s="32">
        <v>44662</v>
      </c>
    </row>
    <row r="71" spans="1:5">
      <c r="A71" s="48">
        <v>44197</v>
      </c>
      <c r="B71" s="32">
        <v>49633.112000000001</v>
      </c>
      <c r="C71" s="32">
        <v>40524</v>
      </c>
      <c r="D71" s="32">
        <v>1400</v>
      </c>
      <c r="E71" s="32">
        <v>41924</v>
      </c>
    </row>
    <row r="72" spans="1:5">
      <c r="A72" s="48">
        <v>44198</v>
      </c>
      <c r="B72" s="32">
        <v>47778.171999999999</v>
      </c>
      <c r="C72" s="32">
        <v>42352</v>
      </c>
      <c r="D72" s="32">
        <v>1400</v>
      </c>
      <c r="E72" s="32">
        <v>43752</v>
      </c>
    </row>
    <row r="73" spans="1:5">
      <c r="A73" s="48">
        <v>44199</v>
      </c>
      <c r="B73" s="32">
        <v>51857.5</v>
      </c>
      <c r="C73" s="32">
        <v>43291</v>
      </c>
      <c r="D73" s="32">
        <v>1400</v>
      </c>
      <c r="E73" s="32">
        <v>44691</v>
      </c>
    </row>
    <row r="74" spans="1:5">
      <c r="A74" s="48">
        <v>44200</v>
      </c>
      <c r="B74" s="32">
        <v>52533.466</v>
      </c>
      <c r="C74" s="32">
        <v>46060</v>
      </c>
      <c r="D74" s="32">
        <v>1400</v>
      </c>
      <c r="E74" s="32">
        <v>47460</v>
      </c>
    </row>
    <row r="75" spans="1:5">
      <c r="A75" s="48">
        <v>44201</v>
      </c>
      <c r="B75" s="32">
        <v>49949.982000000004</v>
      </c>
      <c r="C75" s="32">
        <v>46178</v>
      </c>
      <c r="D75" s="32">
        <v>1400</v>
      </c>
      <c r="E75" s="32">
        <v>47578</v>
      </c>
    </row>
    <row r="76" spans="1:5">
      <c r="A76" s="48">
        <v>44202</v>
      </c>
      <c r="B76" s="32">
        <v>49208.548000000003</v>
      </c>
      <c r="C76" s="32">
        <v>46655</v>
      </c>
      <c r="D76" s="32">
        <v>1400</v>
      </c>
      <c r="E76" s="32">
        <v>48055</v>
      </c>
    </row>
    <row r="77" spans="1:5">
      <c r="A77" s="48">
        <v>44203</v>
      </c>
      <c r="B77" s="32">
        <v>49299.233999999997</v>
      </c>
      <c r="C77" s="32">
        <v>47035</v>
      </c>
      <c r="D77" s="32">
        <v>1400</v>
      </c>
      <c r="E77" s="32">
        <v>48435</v>
      </c>
    </row>
    <row r="78" spans="1:5">
      <c r="A78" s="48">
        <v>44204</v>
      </c>
      <c r="B78" s="32">
        <v>48215.364000000001</v>
      </c>
      <c r="C78" s="32">
        <v>45687</v>
      </c>
      <c r="D78" s="32">
        <v>1400</v>
      </c>
      <c r="E78" s="32">
        <v>47087</v>
      </c>
    </row>
    <row r="79" spans="1:5">
      <c r="A79" s="48">
        <v>44205</v>
      </c>
      <c r="B79" s="32">
        <v>48611.792000000001</v>
      </c>
      <c r="C79" s="32">
        <v>44436</v>
      </c>
      <c r="D79" s="32">
        <v>1400</v>
      </c>
      <c r="E79" s="32">
        <v>45836</v>
      </c>
    </row>
    <row r="80" spans="1:5">
      <c r="A80" s="48">
        <v>44206</v>
      </c>
      <c r="B80" s="32">
        <v>47760.947999999997</v>
      </c>
      <c r="C80" s="32">
        <v>44311</v>
      </c>
      <c r="D80" s="32">
        <v>1400</v>
      </c>
      <c r="E80" s="32">
        <v>45711</v>
      </c>
    </row>
    <row r="81" spans="1:5">
      <c r="A81" s="48">
        <v>44207</v>
      </c>
      <c r="B81" s="32">
        <v>50740.834000000003</v>
      </c>
      <c r="C81" s="32">
        <v>43610</v>
      </c>
      <c r="D81" s="32">
        <v>1400</v>
      </c>
      <c r="E81" s="32">
        <v>45010</v>
      </c>
    </row>
    <row r="82" spans="1:5">
      <c r="A82" s="48">
        <v>44208</v>
      </c>
      <c r="B82" s="32">
        <v>47523.474000000002</v>
      </c>
      <c r="C82" s="32">
        <v>45295</v>
      </c>
      <c r="D82" s="32">
        <v>1400</v>
      </c>
      <c r="E82" s="32">
        <v>46695</v>
      </c>
    </row>
    <row r="83" spans="1:5">
      <c r="A83" s="48">
        <v>44209</v>
      </c>
      <c r="B83" s="32">
        <v>47907.633999999998</v>
      </c>
      <c r="C83" s="32">
        <v>45396</v>
      </c>
      <c r="D83" s="32">
        <v>1400</v>
      </c>
      <c r="E83" s="32">
        <v>46796</v>
      </c>
    </row>
    <row r="84" spans="1:5">
      <c r="A84" s="48">
        <v>44210</v>
      </c>
      <c r="B84" s="32">
        <v>50399.046000000002</v>
      </c>
      <c r="C84" s="32">
        <v>45474</v>
      </c>
      <c r="D84" s="32">
        <v>1400</v>
      </c>
      <c r="E84" s="32">
        <v>46874</v>
      </c>
    </row>
    <row r="85" spans="1:5">
      <c r="A85" s="48">
        <v>44211</v>
      </c>
      <c r="B85" s="32">
        <v>49767.868000000002</v>
      </c>
      <c r="C85" s="32">
        <v>46089</v>
      </c>
      <c r="D85" s="32">
        <v>1400</v>
      </c>
      <c r="E85" s="32">
        <v>47489</v>
      </c>
    </row>
    <row r="86" spans="1:5">
      <c r="A86" s="48">
        <v>44212</v>
      </c>
      <c r="B86" s="32">
        <v>50261.998</v>
      </c>
      <c r="C86" s="32">
        <v>40572</v>
      </c>
      <c r="D86" s="32">
        <v>1400</v>
      </c>
      <c r="E86" s="32">
        <v>41972</v>
      </c>
    </row>
    <row r="87" spans="1:5">
      <c r="A87" s="48">
        <v>44213</v>
      </c>
      <c r="B87" s="32">
        <v>49205.1</v>
      </c>
      <c r="C87" s="32">
        <v>42166</v>
      </c>
      <c r="D87" s="32">
        <v>1400</v>
      </c>
      <c r="E87" s="32">
        <v>43566</v>
      </c>
    </row>
    <row r="88" spans="1:5">
      <c r="A88" s="48">
        <v>44214</v>
      </c>
      <c r="B88" s="32">
        <v>51534.45</v>
      </c>
      <c r="C88" s="32">
        <v>44148</v>
      </c>
      <c r="D88" s="32">
        <v>1400</v>
      </c>
      <c r="E88" s="32">
        <v>45548</v>
      </c>
    </row>
    <row r="89" spans="1:5">
      <c r="A89" s="48">
        <v>44215</v>
      </c>
      <c r="B89" s="32">
        <v>49092.245999999999</v>
      </c>
      <c r="C89" s="32">
        <v>42522</v>
      </c>
      <c r="D89" s="32">
        <v>1400</v>
      </c>
      <c r="E89" s="32">
        <v>43922</v>
      </c>
    </row>
    <row r="90" spans="1:5">
      <c r="A90" s="48">
        <v>44216</v>
      </c>
      <c r="B90" s="32">
        <v>48242.802000000003</v>
      </c>
      <c r="C90" s="32">
        <v>43442</v>
      </c>
      <c r="D90" s="32">
        <v>1400</v>
      </c>
      <c r="E90" s="32">
        <v>44842</v>
      </c>
    </row>
    <row r="91" spans="1:5">
      <c r="A91" s="48">
        <v>44217</v>
      </c>
      <c r="B91" s="32">
        <v>51841.599999999999</v>
      </c>
      <c r="C91" s="32">
        <v>44686</v>
      </c>
      <c r="D91" s="32">
        <v>1400</v>
      </c>
      <c r="E91" s="32">
        <v>46086</v>
      </c>
    </row>
    <row r="92" spans="1:5">
      <c r="A92" s="48">
        <v>44218</v>
      </c>
      <c r="B92" s="32">
        <v>47662.678</v>
      </c>
      <c r="C92" s="32">
        <v>43983</v>
      </c>
      <c r="D92" s="32">
        <v>1400</v>
      </c>
      <c r="E92" s="32">
        <v>45383</v>
      </c>
    </row>
    <row r="93" spans="1:5">
      <c r="A93" s="48">
        <v>44219</v>
      </c>
      <c r="B93" s="32">
        <v>48213.440000000002</v>
      </c>
      <c r="C93" s="32">
        <v>43488</v>
      </c>
      <c r="D93" s="32">
        <v>1400</v>
      </c>
      <c r="E93" s="32">
        <v>44888</v>
      </c>
    </row>
    <row r="94" spans="1:5">
      <c r="A94" s="48">
        <v>44220</v>
      </c>
      <c r="B94" s="32">
        <v>49090.446000000004</v>
      </c>
      <c r="C94" s="32">
        <v>44353</v>
      </c>
      <c r="D94" s="32">
        <v>1400</v>
      </c>
      <c r="E94" s="32">
        <v>45753</v>
      </c>
    </row>
    <row r="95" spans="1:5">
      <c r="A95" s="48">
        <v>44221</v>
      </c>
      <c r="B95" s="32">
        <v>52861.663999999997</v>
      </c>
      <c r="C95" s="32">
        <v>45946</v>
      </c>
      <c r="D95" s="32">
        <v>1400</v>
      </c>
      <c r="E95" s="32">
        <v>47346</v>
      </c>
    </row>
    <row r="96" spans="1:5">
      <c r="A96" s="48">
        <v>44222</v>
      </c>
      <c r="B96" s="32">
        <v>50056.565999999999</v>
      </c>
      <c r="C96" s="32">
        <v>45650</v>
      </c>
      <c r="D96" s="32">
        <v>1400</v>
      </c>
      <c r="E96" s="32">
        <v>47050</v>
      </c>
    </row>
    <row r="97" spans="1:5">
      <c r="A97" s="48">
        <v>44223</v>
      </c>
      <c r="B97" s="32">
        <v>48851.877999999997</v>
      </c>
      <c r="C97" s="32">
        <v>44478</v>
      </c>
      <c r="D97" s="32">
        <v>1400</v>
      </c>
      <c r="E97" s="32">
        <v>45878</v>
      </c>
    </row>
    <row r="98" spans="1:5">
      <c r="A98" s="48">
        <v>44224</v>
      </c>
      <c r="B98" s="32">
        <v>50188.904000000002</v>
      </c>
      <c r="C98" s="32">
        <v>43350</v>
      </c>
      <c r="D98" s="32">
        <v>1400</v>
      </c>
      <c r="E98" s="32">
        <v>44750</v>
      </c>
    </row>
    <row r="99" spans="1:5">
      <c r="A99" s="48">
        <v>44225</v>
      </c>
      <c r="B99" s="32">
        <v>48846.146000000001</v>
      </c>
      <c r="C99" s="32">
        <v>41814</v>
      </c>
      <c r="D99" s="32">
        <v>1400</v>
      </c>
      <c r="E99" s="32">
        <v>43214</v>
      </c>
    </row>
    <row r="100" spans="1:5">
      <c r="A100" s="48">
        <v>44226</v>
      </c>
      <c r="B100" s="32">
        <v>50610.928</v>
      </c>
      <c r="C100" s="32">
        <v>40370</v>
      </c>
      <c r="D100" s="32">
        <v>1400</v>
      </c>
      <c r="E100" s="32">
        <v>41770</v>
      </c>
    </row>
    <row r="101" spans="1:5">
      <c r="A101" s="48">
        <v>44227</v>
      </c>
      <c r="B101" s="32">
        <v>50339.542000000001</v>
      </c>
      <c r="C101" s="32">
        <v>44433</v>
      </c>
      <c r="D101" s="32">
        <v>1400</v>
      </c>
      <c r="E101" s="32">
        <v>45833</v>
      </c>
    </row>
    <row r="102" spans="1:5">
      <c r="A102" s="48">
        <v>44228</v>
      </c>
      <c r="B102" s="32">
        <v>47379.57</v>
      </c>
      <c r="C102" s="32">
        <v>45302</v>
      </c>
      <c r="D102" s="32">
        <v>1400</v>
      </c>
      <c r="E102" s="32">
        <v>46702</v>
      </c>
    </row>
    <row r="103" spans="1:5">
      <c r="A103" s="48">
        <v>44229</v>
      </c>
      <c r="B103" s="32">
        <v>52584.1</v>
      </c>
      <c r="C103" s="32">
        <v>43290</v>
      </c>
      <c r="D103" s="32">
        <v>1400</v>
      </c>
      <c r="E103" s="32">
        <v>44690</v>
      </c>
    </row>
    <row r="104" spans="1:5">
      <c r="A104" s="48">
        <v>44230</v>
      </c>
      <c r="B104" s="32">
        <v>51863.843999999997</v>
      </c>
      <c r="C104" s="32">
        <v>43590</v>
      </c>
      <c r="D104" s="32">
        <v>1400</v>
      </c>
      <c r="E104" s="32">
        <v>44990</v>
      </c>
    </row>
    <row r="105" spans="1:5">
      <c r="A105" s="48">
        <v>44231</v>
      </c>
      <c r="B105" s="32">
        <v>53059.063999999998</v>
      </c>
      <c r="C105" s="32">
        <v>45112</v>
      </c>
      <c r="D105" s="32">
        <v>1400</v>
      </c>
      <c r="E105" s="32">
        <v>46512</v>
      </c>
    </row>
    <row r="106" spans="1:5">
      <c r="A106" s="48">
        <v>44232</v>
      </c>
      <c r="B106" s="32">
        <v>51056.631999999998</v>
      </c>
      <c r="C106" s="32">
        <v>42360</v>
      </c>
      <c r="D106" s="32">
        <v>1400</v>
      </c>
      <c r="E106" s="32">
        <v>43760</v>
      </c>
    </row>
    <row r="107" spans="1:5">
      <c r="A107" s="48">
        <v>44233</v>
      </c>
      <c r="B107" s="32">
        <v>52114.879999999997</v>
      </c>
      <c r="C107" s="32">
        <v>40200</v>
      </c>
      <c r="D107" s="32">
        <v>1400</v>
      </c>
      <c r="E107" s="32">
        <v>41600</v>
      </c>
    </row>
    <row r="108" spans="1:5">
      <c r="A108" s="48">
        <v>44234</v>
      </c>
      <c r="B108" s="32">
        <v>52225.101999999999</v>
      </c>
      <c r="C108" s="32">
        <v>42356</v>
      </c>
      <c r="D108" s="32">
        <v>1400</v>
      </c>
      <c r="E108" s="32">
        <v>43756</v>
      </c>
    </row>
    <row r="109" spans="1:5">
      <c r="A109" s="48">
        <v>44235</v>
      </c>
      <c r="B109" s="32">
        <v>52825.358</v>
      </c>
      <c r="C109" s="32">
        <v>46156</v>
      </c>
      <c r="D109" s="32">
        <v>1400</v>
      </c>
      <c r="E109" s="32">
        <v>47556</v>
      </c>
    </row>
    <row r="110" spans="1:5">
      <c r="A110" s="48">
        <v>44236</v>
      </c>
      <c r="B110" s="32">
        <v>51265.718000000001</v>
      </c>
      <c r="C110" s="32">
        <v>46344</v>
      </c>
      <c r="D110" s="32">
        <v>1400</v>
      </c>
      <c r="E110" s="32">
        <v>47744</v>
      </c>
    </row>
    <row r="111" spans="1:5">
      <c r="A111" s="48">
        <v>44237</v>
      </c>
      <c r="B111" s="32">
        <v>50933.03</v>
      </c>
      <c r="C111" s="32">
        <v>46781</v>
      </c>
      <c r="D111" s="32">
        <v>1400</v>
      </c>
      <c r="E111" s="32">
        <v>48181</v>
      </c>
    </row>
    <row r="112" spans="1:5">
      <c r="A112" s="48">
        <v>44238</v>
      </c>
      <c r="B112" s="32">
        <v>51321.995999999999</v>
      </c>
      <c r="C112" s="32">
        <v>46401</v>
      </c>
      <c r="D112" s="32">
        <v>1400</v>
      </c>
      <c r="E112" s="32">
        <v>47801</v>
      </c>
    </row>
    <row r="113" spans="1:5">
      <c r="A113" s="48">
        <v>44239</v>
      </c>
      <c r="B113" s="32">
        <v>54295.048000000003</v>
      </c>
      <c r="C113" s="32">
        <v>45395</v>
      </c>
      <c r="D113" s="32">
        <v>1400</v>
      </c>
      <c r="E113" s="32">
        <v>46795</v>
      </c>
    </row>
    <row r="114" spans="1:5">
      <c r="A114" s="48">
        <v>44240</v>
      </c>
      <c r="B114" s="32">
        <v>52978.65</v>
      </c>
      <c r="C114" s="32">
        <v>43478</v>
      </c>
      <c r="D114" s="32">
        <v>1400</v>
      </c>
      <c r="E114" s="32">
        <v>44878</v>
      </c>
    </row>
    <row r="115" spans="1:5">
      <c r="A115" s="48">
        <v>44241</v>
      </c>
      <c r="B115" s="32">
        <v>53966.767999999996</v>
      </c>
      <c r="C115" s="32">
        <v>41945</v>
      </c>
      <c r="D115" s="32">
        <v>1400</v>
      </c>
      <c r="E115" s="32">
        <v>43345</v>
      </c>
    </row>
    <row r="116" spans="1:5">
      <c r="A116" s="48">
        <v>44242</v>
      </c>
      <c r="B116" s="32">
        <v>51142.964</v>
      </c>
      <c r="C116" s="32">
        <v>42634</v>
      </c>
      <c r="D116" s="32">
        <v>1400</v>
      </c>
      <c r="E116" s="32">
        <v>44034</v>
      </c>
    </row>
    <row r="117" spans="1:5">
      <c r="A117" s="48">
        <v>44243</v>
      </c>
      <c r="B117" s="32">
        <v>52908.597999999998</v>
      </c>
      <c r="C117" s="32">
        <v>42651</v>
      </c>
      <c r="D117" s="32">
        <v>1400</v>
      </c>
      <c r="E117" s="32">
        <v>44051</v>
      </c>
    </row>
    <row r="118" spans="1:5">
      <c r="A118" s="48">
        <v>44244</v>
      </c>
      <c r="B118" s="32">
        <v>52709.184000000001</v>
      </c>
      <c r="C118" s="32">
        <v>42810</v>
      </c>
      <c r="D118" s="32">
        <v>1400</v>
      </c>
      <c r="E118" s="32">
        <v>44210</v>
      </c>
    </row>
    <row r="119" spans="1:5">
      <c r="A119" s="48">
        <v>44245</v>
      </c>
      <c r="B119" s="32">
        <v>52530.226000000002</v>
      </c>
      <c r="C119" s="32">
        <v>41251</v>
      </c>
      <c r="D119" s="32">
        <v>1400</v>
      </c>
      <c r="E119" s="32">
        <v>42651</v>
      </c>
    </row>
    <row r="120" spans="1:5">
      <c r="A120" s="48">
        <v>44246</v>
      </c>
      <c r="B120" s="32">
        <v>50898.483999999997</v>
      </c>
      <c r="C120" s="32">
        <v>38417</v>
      </c>
      <c r="D120" s="32">
        <v>1400</v>
      </c>
      <c r="E120" s="32">
        <v>39817</v>
      </c>
    </row>
    <row r="121" spans="1:5">
      <c r="A121" s="48">
        <v>44247</v>
      </c>
      <c r="B121" s="32">
        <v>47646.298000000003</v>
      </c>
      <c r="C121" s="32">
        <v>34664</v>
      </c>
      <c r="D121" s="32">
        <v>1400</v>
      </c>
      <c r="E121" s="32">
        <v>36064</v>
      </c>
    </row>
    <row r="122" spans="1:5">
      <c r="A122" s="48">
        <v>44248</v>
      </c>
      <c r="B122" s="32">
        <v>46693.345999999998</v>
      </c>
      <c r="C122" s="32">
        <v>39470</v>
      </c>
      <c r="D122" s="32">
        <v>1400</v>
      </c>
      <c r="E122" s="32">
        <v>40870</v>
      </c>
    </row>
    <row r="123" spans="1:5">
      <c r="A123" s="48">
        <v>44249</v>
      </c>
      <c r="B123" s="32">
        <v>49551.214</v>
      </c>
      <c r="C123" s="32">
        <v>41237</v>
      </c>
      <c r="D123" s="32">
        <v>1400</v>
      </c>
      <c r="E123" s="32">
        <v>42637</v>
      </c>
    </row>
    <row r="124" spans="1:5">
      <c r="A124" s="48">
        <v>44250</v>
      </c>
      <c r="B124" s="32">
        <v>52317.766000000003</v>
      </c>
      <c r="C124" s="32">
        <v>37906</v>
      </c>
      <c r="D124" s="32">
        <v>1400</v>
      </c>
      <c r="E124" s="32">
        <v>39306</v>
      </c>
    </row>
    <row r="125" spans="1:5">
      <c r="A125" s="48">
        <v>44251</v>
      </c>
      <c r="B125" s="32">
        <v>51721.697999999997</v>
      </c>
      <c r="C125" s="32">
        <v>39491</v>
      </c>
      <c r="D125" s="32">
        <v>1400</v>
      </c>
      <c r="E125" s="32">
        <v>40891</v>
      </c>
    </row>
    <row r="126" spans="1:5">
      <c r="A126" s="48">
        <v>44252</v>
      </c>
      <c r="B126" s="32">
        <v>48369.567999999999</v>
      </c>
      <c r="C126" s="32">
        <v>41290</v>
      </c>
      <c r="D126" s="32">
        <v>1400</v>
      </c>
      <c r="E126" s="32">
        <v>42690</v>
      </c>
    </row>
    <row r="127" spans="1:5">
      <c r="A127" s="48">
        <v>44253</v>
      </c>
      <c r="B127" s="32">
        <v>48033.097999999998</v>
      </c>
      <c r="C127" s="32">
        <v>40154</v>
      </c>
      <c r="D127" s="32">
        <v>1400</v>
      </c>
      <c r="E127" s="32">
        <v>41554</v>
      </c>
    </row>
    <row r="128" spans="1:5">
      <c r="A128" s="48">
        <v>44254</v>
      </c>
      <c r="B128" s="32">
        <v>44529.161999999997</v>
      </c>
      <c r="C128" s="32">
        <v>38525</v>
      </c>
      <c r="D128" s="32">
        <v>1400</v>
      </c>
      <c r="E128" s="32">
        <v>39925</v>
      </c>
    </row>
    <row r="129" spans="1:5">
      <c r="A129" s="48">
        <v>44255</v>
      </c>
      <c r="B129" s="32">
        <v>45368.798000000003</v>
      </c>
      <c r="C129" s="32">
        <v>39320</v>
      </c>
      <c r="D129" s="32">
        <v>1400</v>
      </c>
      <c r="E129" s="32">
        <v>40720</v>
      </c>
    </row>
    <row r="130" spans="1:5">
      <c r="A130" s="48">
        <v>44256</v>
      </c>
      <c r="B130" s="32">
        <v>45398.883999999998</v>
      </c>
      <c r="C130" s="32">
        <v>42422</v>
      </c>
      <c r="D130" s="32">
        <v>1400</v>
      </c>
      <c r="E130" s="32">
        <v>43822</v>
      </c>
    </row>
    <row r="131" spans="1:5">
      <c r="A131" s="48">
        <v>44257</v>
      </c>
      <c r="B131" s="32">
        <v>46140.5</v>
      </c>
      <c r="C131" s="32">
        <v>42380</v>
      </c>
      <c r="D131" s="32">
        <v>1400</v>
      </c>
      <c r="E131" s="32">
        <v>43780</v>
      </c>
    </row>
    <row r="132" spans="1:5">
      <c r="A132" s="48">
        <v>44258</v>
      </c>
      <c r="B132" s="32">
        <v>46458.608</v>
      </c>
      <c r="C132" s="32">
        <v>43337</v>
      </c>
      <c r="D132" s="32">
        <v>1400</v>
      </c>
      <c r="E132" s="32">
        <v>44737</v>
      </c>
    </row>
    <row r="133" spans="1:5">
      <c r="A133" s="48">
        <v>44259</v>
      </c>
      <c r="B133" s="32">
        <v>50246.781999999999</v>
      </c>
      <c r="C133" s="32">
        <v>44034</v>
      </c>
      <c r="D133" s="32">
        <v>1400</v>
      </c>
      <c r="E133" s="32">
        <v>45434</v>
      </c>
    </row>
    <row r="134" spans="1:5">
      <c r="A134" s="48">
        <v>44260</v>
      </c>
      <c r="B134" s="32">
        <v>45457.343999999997</v>
      </c>
      <c r="C134" s="32">
        <v>42368</v>
      </c>
      <c r="D134" s="32">
        <v>1400</v>
      </c>
      <c r="E134" s="32">
        <v>43768</v>
      </c>
    </row>
    <row r="135" spans="1:5">
      <c r="A135" s="48">
        <v>44261</v>
      </c>
      <c r="B135" s="32">
        <v>43137.631999999998</v>
      </c>
      <c r="C135" s="32">
        <v>40022</v>
      </c>
      <c r="D135" s="32">
        <v>1400</v>
      </c>
      <c r="E135" s="32">
        <v>41422</v>
      </c>
    </row>
    <row r="136" spans="1:5">
      <c r="A136" s="48">
        <v>44262</v>
      </c>
      <c r="B136" s="32">
        <v>44229.813999999998</v>
      </c>
      <c r="C136" s="32">
        <v>40340</v>
      </c>
      <c r="D136" s="32">
        <v>1400</v>
      </c>
      <c r="E136" s="32">
        <v>41740</v>
      </c>
    </row>
    <row r="137" spans="1:5">
      <c r="A137" s="48">
        <v>44263</v>
      </c>
      <c r="B137" s="32">
        <v>47249.482000000004</v>
      </c>
      <c r="C137" s="32">
        <v>42601</v>
      </c>
      <c r="D137" s="32">
        <v>1400</v>
      </c>
      <c r="E137" s="32">
        <v>44001</v>
      </c>
    </row>
    <row r="138" spans="1:5">
      <c r="A138" s="48">
        <v>44264</v>
      </c>
      <c r="B138" s="32">
        <v>46631.517999999996</v>
      </c>
      <c r="C138" s="32">
        <v>40742</v>
      </c>
      <c r="D138" s="32">
        <v>1400</v>
      </c>
      <c r="E138" s="32">
        <v>42142</v>
      </c>
    </row>
    <row r="139" spans="1:5">
      <c r="A139" s="48">
        <v>44265</v>
      </c>
      <c r="B139" s="32">
        <v>50652.152000000002</v>
      </c>
      <c r="C139" s="32">
        <v>39506</v>
      </c>
      <c r="D139" s="32">
        <v>1400</v>
      </c>
      <c r="E139" s="32">
        <v>40906</v>
      </c>
    </row>
    <row r="140" spans="1:5">
      <c r="A140" s="48">
        <v>44266</v>
      </c>
      <c r="B140" s="32">
        <v>50490.114000000001</v>
      </c>
      <c r="C140" s="32">
        <v>38069</v>
      </c>
      <c r="D140" s="32">
        <v>1400</v>
      </c>
      <c r="E140" s="32">
        <v>39469</v>
      </c>
    </row>
    <row r="141" spans="1:5">
      <c r="A141" s="48">
        <v>44267</v>
      </c>
      <c r="B141" s="32">
        <v>49461.834000000003</v>
      </c>
      <c r="C141" s="32">
        <v>37768</v>
      </c>
      <c r="D141" s="32">
        <v>1400</v>
      </c>
      <c r="E141" s="32">
        <v>39168</v>
      </c>
    </row>
    <row r="142" spans="1:5">
      <c r="A142" s="48">
        <v>44268</v>
      </c>
      <c r="B142" s="32">
        <v>48746.080000000002</v>
      </c>
      <c r="C142" s="32">
        <v>36445</v>
      </c>
      <c r="D142" s="32">
        <v>1400</v>
      </c>
      <c r="E142" s="32">
        <v>37845</v>
      </c>
    </row>
    <row r="143" spans="1:5">
      <c r="A143" s="48">
        <v>44269</v>
      </c>
      <c r="B143" s="32">
        <v>51456.1</v>
      </c>
      <c r="C143" s="32">
        <v>36952</v>
      </c>
      <c r="D143" s="32">
        <v>1400</v>
      </c>
      <c r="E143" s="32">
        <v>38352</v>
      </c>
    </row>
    <row r="144" spans="1:5">
      <c r="A144" s="48">
        <v>44270</v>
      </c>
      <c r="B144" s="32">
        <v>47249.811999999998</v>
      </c>
      <c r="C144" s="32">
        <v>41566</v>
      </c>
      <c r="D144" s="32">
        <v>1400</v>
      </c>
      <c r="E144" s="32">
        <v>42966</v>
      </c>
    </row>
    <row r="145" spans="1:5">
      <c r="A145" s="48">
        <v>44271</v>
      </c>
      <c r="B145" s="32">
        <v>50841.216</v>
      </c>
      <c r="C145" s="32">
        <v>40054</v>
      </c>
      <c r="D145" s="32">
        <v>1400</v>
      </c>
      <c r="E145" s="32">
        <v>41454</v>
      </c>
    </row>
    <row r="146" spans="1:5">
      <c r="A146" s="48">
        <v>44272</v>
      </c>
      <c r="B146" s="32">
        <v>47684.998</v>
      </c>
      <c r="C146" s="32">
        <v>40309</v>
      </c>
      <c r="D146" s="32">
        <v>1400</v>
      </c>
      <c r="E146" s="32">
        <v>41709</v>
      </c>
    </row>
    <row r="147" spans="1:5">
      <c r="A147" s="48">
        <v>44273</v>
      </c>
      <c r="B147" s="32">
        <v>47554.313999999998</v>
      </c>
      <c r="C147" s="32">
        <v>39968</v>
      </c>
      <c r="D147" s="32">
        <v>1400</v>
      </c>
      <c r="E147" s="32">
        <v>41368</v>
      </c>
    </row>
    <row r="148" spans="1:5">
      <c r="A148" s="48">
        <v>44274</v>
      </c>
      <c r="B148" s="32">
        <v>47452.23</v>
      </c>
      <c r="C148" s="32">
        <v>39374</v>
      </c>
      <c r="D148" s="32">
        <v>1400</v>
      </c>
      <c r="E148" s="32">
        <v>40774</v>
      </c>
    </row>
    <row r="149" spans="1:5">
      <c r="A149" s="48">
        <v>44275</v>
      </c>
      <c r="B149" s="32">
        <v>48496.934000000001</v>
      </c>
      <c r="C149" s="32">
        <v>36695</v>
      </c>
      <c r="D149" s="32">
        <v>1400</v>
      </c>
      <c r="E149" s="32">
        <v>38095</v>
      </c>
    </row>
    <row r="150" spans="1:5">
      <c r="A150" s="48">
        <v>44276</v>
      </c>
      <c r="B150" s="32">
        <v>47120.053999999996</v>
      </c>
      <c r="C150" s="32">
        <v>37874</v>
      </c>
      <c r="D150" s="32">
        <v>1400</v>
      </c>
      <c r="E150" s="32">
        <v>39274</v>
      </c>
    </row>
    <row r="151" spans="1:5">
      <c r="A151" s="48">
        <v>44277</v>
      </c>
      <c r="B151" s="32">
        <v>47294.468000000001</v>
      </c>
      <c r="C151" s="32">
        <v>39691</v>
      </c>
      <c r="D151" s="32">
        <v>1400</v>
      </c>
      <c r="E151" s="32">
        <v>41091</v>
      </c>
    </row>
    <row r="152" spans="1:5">
      <c r="A152" s="48">
        <v>44278</v>
      </c>
      <c r="B152" s="32">
        <v>52714.87</v>
      </c>
      <c r="C152" s="32">
        <v>38134</v>
      </c>
      <c r="D152" s="32">
        <v>1400</v>
      </c>
      <c r="E152" s="32">
        <v>39534</v>
      </c>
    </row>
    <row r="153" spans="1:5">
      <c r="A153" s="48">
        <v>44279</v>
      </c>
      <c r="B153" s="32">
        <v>51587.741999999998</v>
      </c>
      <c r="C153" s="32">
        <v>38546</v>
      </c>
      <c r="D153" s="32">
        <v>1400</v>
      </c>
      <c r="E153" s="32">
        <v>39946</v>
      </c>
    </row>
    <row r="154" spans="1:5">
      <c r="A154" s="48">
        <v>44280</v>
      </c>
      <c r="B154" s="32">
        <v>53631.73</v>
      </c>
      <c r="C154" s="32">
        <v>36630</v>
      </c>
      <c r="D154" s="32">
        <v>1400</v>
      </c>
      <c r="E154" s="32">
        <v>38030</v>
      </c>
    </row>
    <row r="155" spans="1:5">
      <c r="A155" s="48">
        <v>44281</v>
      </c>
      <c r="B155" s="32">
        <v>50694.667999999998</v>
      </c>
      <c r="C155" s="32">
        <v>36463</v>
      </c>
      <c r="D155" s="32">
        <v>1400</v>
      </c>
      <c r="E155" s="32">
        <v>37863</v>
      </c>
    </row>
    <row r="156" spans="1:5">
      <c r="A156" s="48">
        <v>44282</v>
      </c>
      <c r="B156" s="32">
        <v>51982.031999999999</v>
      </c>
      <c r="C156" s="32">
        <v>34289</v>
      </c>
      <c r="D156" s="32">
        <v>1400</v>
      </c>
      <c r="E156" s="32">
        <v>35689</v>
      </c>
    </row>
    <row r="157" spans="1:5">
      <c r="A157" s="48">
        <v>44283</v>
      </c>
      <c r="B157" s="32">
        <v>53199.548000000003</v>
      </c>
      <c r="C157" s="32">
        <v>31634</v>
      </c>
      <c r="D157" s="32">
        <v>1400</v>
      </c>
      <c r="E157" s="32">
        <v>33034</v>
      </c>
    </row>
    <row r="158" spans="1:5">
      <c r="A158" s="48">
        <v>44284</v>
      </c>
      <c r="B158" s="32">
        <v>53982.8</v>
      </c>
      <c r="C158" s="32">
        <v>32970</v>
      </c>
      <c r="D158" s="32">
        <v>1400</v>
      </c>
      <c r="E158" s="32">
        <v>34370</v>
      </c>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0F0DE7-9FE5-4A51-B76B-E56F42FD5255}">
  <sheetPr>
    <tabColor rgb="FF00B050"/>
  </sheetPr>
  <dimension ref="A1:D129"/>
  <sheetViews>
    <sheetView workbookViewId="0">
      <selection activeCell="D15" sqref="D15"/>
    </sheetView>
  </sheetViews>
  <sheetFormatPr defaultRowHeight="15"/>
  <cols>
    <col min="1" max="1" width="13.5703125" customWidth="1"/>
    <col min="2" max="2" width="21.85546875" customWidth="1"/>
  </cols>
  <sheetData>
    <row r="1" spans="1:4" s="3" customFormat="1" ht="15.75">
      <c r="A1" s="21" t="s">
        <v>143</v>
      </c>
    </row>
    <row r="2" spans="1:4" ht="15.75" thickBot="1"/>
    <row r="3" spans="1:4" ht="30.75" thickBot="1">
      <c r="A3" s="69" t="s">
        <v>206</v>
      </c>
      <c r="B3" s="70" t="s">
        <v>82</v>
      </c>
      <c r="C3" s="70" t="s">
        <v>83</v>
      </c>
      <c r="D3" s="71" t="s">
        <v>84</v>
      </c>
    </row>
    <row r="4" spans="1:4">
      <c r="A4" s="67">
        <v>44130</v>
      </c>
      <c r="B4" s="68" t="s">
        <v>6</v>
      </c>
      <c r="C4" s="68">
        <v>0</v>
      </c>
      <c r="D4" s="68">
        <v>4759.0140000000001</v>
      </c>
    </row>
    <row r="5" spans="1:4">
      <c r="A5" s="66">
        <v>44130</v>
      </c>
      <c r="B5" s="65" t="s">
        <v>46</v>
      </c>
      <c r="C5" s="65">
        <v>0</v>
      </c>
      <c r="D5" s="65">
        <v>4759.0140000000001</v>
      </c>
    </row>
    <row r="6" spans="1:4">
      <c r="A6" s="66">
        <v>44130</v>
      </c>
      <c r="B6" s="65" t="s">
        <v>85</v>
      </c>
      <c r="C6" s="65">
        <v>0</v>
      </c>
      <c r="D6" s="65">
        <v>4759.0140000000001</v>
      </c>
    </row>
    <row r="7" spans="1:4">
      <c r="A7" s="66">
        <v>44130</v>
      </c>
      <c r="B7" s="65" t="s">
        <v>48</v>
      </c>
      <c r="C7" s="65">
        <v>0</v>
      </c>
      <c r="D7" s="65">
        <v>4759.0140000000001</v>
      </c>
    </row>
    <row r="8" spans="1:4">
      <c r="A8" s="66">
        <v>44130</v>
      </c>
      <c r="B8" s="65" t="s">
        <v>12</v>
      </c>
      <c r="C8" s="65">
        <v>0</v>
      </c>
      <c r="D8" s="65">
        <v>4759.0140000000001</v>
      </c>
    </row>
    <row r="9" spans="1:4">
      <c r="A9" s="66">
        <v>44130</v>
      </c>
      <c r="B9" s="65" t="s">
        <v>9</v>
      </c>
      <c r="C9" s="65">
        <v>0</v>
      </c>
      <c r="D9" s="65">
        <v>4759.0140000000001</v>
      </c>
    </row>
    <row r="10" spans="1:4">
      <c r="A10" s="66">
        <v>44137</v>
      </c>
      <c r="B10" s="65" t="s">
        <v>6</v>
      </c>
      <c r="C10" s="65">
        <v>2001.67</v>
      </c>
      <c r="D10" s="65">
        <v>599.79600000000005</v>
      </c>
    </row>
    <row r="11" spans="1:4">
      <c r="A11" s="66">
        <v>44137</v>
      </c>
      <c r="B11" s="65" t="s">
        <v>46</v>
      </c>
      <c r="C11" s="65">
        <v>3838.2860000000001</v>
      </c>
      <c r="D11" s="65">
        <v>599.79600000000005</v>
      </c>
    </row>
    <row r="12" spans="1:4">
      <c r="A12" s="66">
        <v>44137</v>
      </c>
      <c r="B12" s="65" t="s">
        <v>85</v>
      </c>
      <c r="C12" s="65">
        <v>600</v>
      </c>
      <c r="D12" s="65">
        <v>599.79600000000005</v>
      </c>
    </row>
    <row r="13" spans="1:4">
      <c r="A13" s="66">
        <v>44137</v>
      </c>
      <c r="B13" s="65" t="s">
        <v>48</v>
      </c>
      <c r="C13" s="65">
        <v>0</v>
      </c>
      <c r="D13" s="65">
        <v>599.79600000000005</v>
      </c>
    </row>
    <row r="14" spans="1:4">
      <c r="A14" s="66">
        <v>44137</v>
      </c>
      <c r="B14" s="65" t="s">
        <v>12</v>
      </c>
      <c r="C14" s="65">
        <v>1848.3579999999999</v>
      </c>
      <c r="D14" s="65">
        <v>599.79600000000005</v>
      </c>
    </row>
    <row r="15" spans="1:4">
      <c r="A15" s="66">
        <v>44137</v>
      </c>
      <c r="B15" s="65" t="s">
        <v>9</v>
      </c>
      <c r="C15" s="65">
        <v>189</v>
      </c>
      <c r="D15" s="65">
        <v>599.79600000000005</v>
      </c>
    </row>
    <row r="16" spans="1:4">
      <c r="A16" s="66">
        <v>44144</v>
      </c>
      <c r="B16" s="65" t="s">
        <v>6</v>
      </c>
      <c r="C16" s="65">
        <v>2675.2640000000001</v>
      </c>
      <c r="D16" s="65">
        <v>1139.5640000000001</v>
      </c>
    </row>
    <row r="17" spans="1:4">
      <c r="A17" s="66">
        <v>44144</v>
      </c>
      <c r="B17" s="65" t="s">
        <v>46</v>
      </c>
      <c r="C17" s="65">
        <v>3614.87</v>
      </c>
      <c r="D17" s="65">
        <v>1139.5640000000001</v>
      </c>
    </row>
    <row r="18" spans="1:4">
      <c r="A18" s="66">
        <v>44144</v>
      </c>
      <c r="B18" s="65" t="s">
        <v>85</v>
      </c>
      <c r="C18" s="65">
        <v>600</v>
      </c>
      <c r="D18" s="65">
        <v>1139.5640000000001</v>
      </c>
    </row>
    <row r="19" spans="1:4">
      <c r="A19" s="66">
        <v>44144</v>
      </c>
      <c r="B19" s="65" t="s">
        <v>48</v>
      </c>
      <c r="C19" s="65">
        <v>0</v>
      </c>
      <c r="D19" s="65">
        <v>1139.5640000000001</v>
      </c>
    </row>
    <row r="20" spans="1:4">
      <c r="A20" s="66">
        <v>44144</v>
      </c>
      <c r="B20" s="65" t="s">
        <v>12</v>
      </c>
      <c r="C20" s="65">
        <v>2389.2159999999999</v>
      </c>
      <c r="D20" s="65">
        <v>1139.5640000000001</v>
      </c>
    </row>
    <row r="21" spans="1:4">
      <c r="A21" s="66">
        <v>44144</v>
      </c>
      <c r="B21" s="65" t="s">
        <v>9</v>
      </c>
      <c r="C21" s="65">
        <v>822</v>
      </c>
      <c r="D21" s="65">
        <v>1139.5640000000001</v>
      </c>
    </row>
    <row r="22" spans="1:4">
      <c r="A22" s="66">
        <v>44151</v>
      </c>
      <c r="B22" s="65" t="s">
        <v>6</v>
      </c>
      <c r="C22" s="65">
        <v>0</v>
      </c>
      <c r="D22" s="65">
        <v>4494.1180000000004</v>
      </c>
    </row>
    <row r="23" spans="1:4">
      <c r="A23" s="66">
        <v>44151</v>
      </c>
      <c r="B23" s="65" t="s">
        <v>46</v>
      </c>
      <c r="C23" s="65">
        <v>0</v>
      </c>
      <c r="D23" s="65">
        <v>4494.1180000000004</v>
      </c>
    </row>
    <row r="24" spans="1:4">
      <c r="A24" s="66">
        <v>44151</v>
      </c>
      <c r="B24" s="65" t="s">
        <v>85</v>
      </c>
      <c r="C24" s="65">
        <v>0</v>
      </c>
      <c r="D24" s="65">
        <v>4494.1180000000004</v>
      </c>
    </row>
    <row r="25" spans="1:4">
      <c r="A25" s="66">
        <v>44151</v>
      </c>
      <c r="B25" s="65" t="s">
        <v>48</v>
      </c>
      <c r="C25" s="65">
        <v>0</v>
      </c>
      <c r="D25" s="65">
        <v>4494.1180000000004</v>
      </c>
    </row>
    <row r="26" spans="1:4">
      <c r="A26" s="66">
        <v>44151</v>
      </c>
      <c r="B26" s="65" t="s">
        <v>12</v>
      </c>
      <c r="C26" s="65">
        <v>0</v>
      </c>
      <c r="D26" s="65">
        <v>4494.1180000000004</v>
      </c>
    </row>
    <row r="27" spans="1:4">
      <c r="A27" s="66">
        <v>44151</v>
      </c>
      <c r="B27" s="65" t="s">
        <v>9</v>
      </c>
      <c r="C27" s="65">
        <v>0</v>
      </c>
      <c r="D27" s="65">
        <v>4494.1180000000004</v>
      </c>
    </row>
    <row r="28" spans="1:4">
      <c r="A28" s="66">
        <v>44158</v>
      </c>
      <c r="B28" s="65" t="s">
        <v>6</v>
      </c>
      <c r="C28" s="65">
        <v>3516.54</v>
      </c>
      <c r="D28" s="65">
        <v>2426.96</v>
      </c>
    </row>
    <row r="29" spans="1:4">
      <c r="A29" s="66">
        <v>44158</v>
      </c>
      <c r="B29" s="65" t="s">
        <v>46</v>
      </c>
      <c r="C29" s="65">
        <v>2769.6660000000002</v>
      </c>
      <c r="D29" s="65">
        <v>2426.96</v>
      </c>
    </row>
    <row r="30" spans="1:4">
      <c r="A30" s="66">
        <v>44158</v>
      </c>
      <c r="B30" s="65" t="s">
        <v>85</v>
      </c>
      <c r="C30" s="65">
        <v>600</v>
      </c>
      <c r="D30" s="65">
        <v>2426.96</v>
      </c>
    </row>
    <row r="31" spans="1:4">
      <c r="A31" s="66">
        <v>44158</v>
      </c>
      <c r="B31" s="65" t="s">
        <v>48</v>
      </c>
      <c r="C31" s="65">
        <v>0</v>
      </c>
      <c r="D31" s="65">
        <v>2426.96</v>
      </c>
    </row>
    <row r="32" spans="1:4">
      <c r="A32" s="66">
        <v>44158</v>
      </c>
      <c r="B32" s="65" t="s">
        <v>12</v>
      </c>
      <c r="C32" s="65">
        <v>1388.586</v>
      </c>
      <c r="D32" s="65">
        <v>2426.96</v>
      </c>
    </row>
    <row r="33" spans="1:4">
      <c r="A33" s="66">
        <v>44158</v>
      </c>
      <c r="B33" s="65" t="s">
        <v>9</v>
      </c>
      <c r="C33" s="65">
        <v>606</v>
      </c>
      <c r="D33" s="65">
        <v>2426.96</v>
      </c>
    </row>
    <row r="34" spans="1:4">
      <c r="A34" s="66">
        <v>44165</v>
      </c>
      <c r="B34" s="65" t="s">
        <v>6</v>
      </c>
      <c r="C34" s="65">
        <v>1243.07</v>
      </c>
      <c r="D34" s="65">
        <v>1575.752</v>
      </c>
    </row>
    <row r="35" spans="1:4">
      <c r="A35" s="66">
        <v>44165</v>
      </c>
      <c r="B35" s="65" t="s">
        <v>46</v>
      </c>
      <c r="C35" s="65">
        <v>2989.654</v>
      </c>
      <c r="D35" s="65">
        <v>1575.752</v>
      </c>
    </row>
    <row r="36" spans="1:4">
      <c r="A36" s="66">
        <v>44165</v>
      </c>
      <c r="B36" s="65" t="s">
        <v>85</v>
      </c>
      <c r="C36" s="65">
        <v>600</v>
      </c>
      <c r="D36" s="65">
        <v>1575.752</v>
      </c>
    </row>
    <row r="37" spans="1:4">
      <c r="A37" s="66">
        <v>44165</v>
      </c>
      <c r="B37" s="65" t="s">
        <v>48</v>
      </c>
      <c r="C37" s="65">
        <v>0</v>
      </c>
      <c r="D37" s="65">
        <v>1575.752</v>
      </c>
    </row>
    <row r="38" spans="1:4">
      <c r="A38" s="66">
        <v>44165</v>
      </c>
      <c r="B38" s="65" t="s">
        <v>12</v>
      </c>
      <c r="C38" s="65">
        <v>963.82399999999996</v>
      </c>
      <c r="D38" s="65">
        <v>1575.752</v>
      </c>
    </row>
    <row r="39" spans="1:4">
      <c r="A39" s="66">
        <v>44165</v>
      </c>
      <c r="B39" s="65" t="s">
        <v>9</v>
      </c>
      <c r="C39" s="65">
        <v>1833</v>
      </c>
      <c r="D39" s="65">
        <v>1575.752</v>
      </c>
    </row>
    <row r="40" spans="1:4">
      <c r="A40" s="66">
        <v>44172</v>
      </c>
      <c r="B40" s="65" t="s">
        <v>6</v>
      </c>
      <c r="C40" s="65">
        <v>634.596</v>
      </c>
      <c r="D40" s="65">
        <v>1127.9639999999999</v>
      </c>
    </row>
    <row r="41" spans="1:4">
      <c r="A41" s="66">
        <v>44172</v>
      </c>
      <c r="B41" s="65" t="s">
        <v>46</v>
      </c>
      <c r="C41" s="65">
        <v>3565.6439999999998</v>
      </c>
      <c r="D41" s="65">
        <v>1127.9639999999999</v>
      </c>
    </row>
    <row r="42" spans="1:4">
      <c r="A42" s="66">
        <v>44172</v>
      </c>
      <c r="B42" s="65" t="s">
        <v>85</v>
      </c>
      <c r="C42" s="65">
        <v>1600</v>
      </c>
      <c r="D42" s="65">
        <v>1127.9639999999999</v>
      </c>
    </row>
    <row r="43" spans="1:4">
      <c r="A43" s="66">
        <v>44172</v>
      </c>
      <c r="B43" s="65" t="s">
        <v>48</v>
      </c>
      <c r="C43" s="65">
        <v>0</v>
      </c>
      <c r="D43" s="65">
        <v>1127.9639999999999</v>
      </c>
    </row>
    <row r="44" spans="1:4">
      <c r="A44" s="66">
        <v>44172</v>
      </c>
      <c r="B44" s="65" t="s">
        <v>12</v>
      </c>
      <c r="C44" s="65">
        <v>1930.752</v>
      </c>
      <c r="D44" s="65">
        <v>1127.9639999999999</v>
      </c>
    </row>
    <row r="45" spans="1:4">
      <c r="A45" s="66">
        <v>44172</v>
      </c>
      <c r="B45" s="65" t="s">
        <v>9</v>
      </c>
      <c r="C45" s="65">
        <v>0</v>
      </c>
      <c r="D45" s="65">
        <v>1127.9639999999999</v>
      </c>
    </row>
    <row r="46" spans="1:4">
      <c r="A46" s="66">
        <v>44179</v>
      </c>
      <c r="B46" s="65" t="s">
        <v>6</v>
      </c>
      <c r="C46" s="65">
        <v>4632.1040000000003</v>
      </c>
      <c r="D46" s="65">
        <v>2407.3159999999998</v>
      </c>
    </row>
    <row r="47" spans="1:4">
      <c r="A47" s="66">
        <v>44179</v>
      </c>
      <c r="B47" s="65" t="s">
        <v>46</v>
      </c>
      <c r="C47" s="65">
        <v>4517.1000000000004</v>
      </c>
      <c r="D47" s="65">
        <v>2407.3159999999998</v>
      </c>
    </row>
    <row r="48" spans="1:4">
      <c r="A48" s="66">
        <v>44179</v>
      </c>
      <c r="B48" s="65" t="s">
        <v>85</v>
      </c>
      <c r="C48" s="65">
        <v>1600</v>
      </c>
      <c r="D48" s="65">
        <v>2407.3159999999998</v>
      </c>
    </row>
    <row r="49" spans="1:4">
      <c r="A49" s="66">
        <v>44179</v>
      </c>
      <c r="B49" s="65" t="s">
        <v>48</v>
      </c>
      <c r="C49" s="65">
        <v>449.846</v>
      </c>
      <c r="D49" s="65">
        <v>2407.3159999999998</v>
      </c>
    </row>
    <row r="50" spans="1:4">
      <c r="A50" s="66">
        <v>44179</v>
      </c>
      <c r="B50" s="65" t="s">
        <v>12</v>
      </c>
      <c r="C50" s="65">
        <v>1584.248</v>
      </c>
      <c r="D50" s="65">
        <v>2407.3159999999998</v>
      </c>
    </row>
    <row r="51" spans="1:4">
      <c r="A51" s="66">
        <v>44179</v>
      </c>
      <c r="B51" s="65" t="s">
        <v>9</v>
      </c>
      <c r="C51" s="65">
        <v>0</v>
      </c>
      <c r="D51" s="65">
        <v>2407.3159999999998</v>
      </c>
    </row>
    <row r="52" spans="1:4">
      <c r="A52" s="66">
        <v>44186</v>
      </c>
      <c r="B52" s="65" t="s">
        <v>6</v>
      </c>
      <c r="C52" s="65">
        <v>0</v>
      </c>
      <c r="D52" s="65">
        <v>2463.134</v>
      </c>
    </row>
    <row r="53" spans="1:4">
      <c r="A53" s="66">
        <v>44186</v>
      </c>
      <c r="B53" s="65" t="s">
        <v>46</v>
      </c>
      <c r="C53" s="65">
        <v>0</v>
      </c>
      <c r="D53" s="65">
        <v>2463.134</v>
      </c>
    </row>
    <row r="54" spans="1:4">
      <c r="A54" s="66">
        <v>44186</v>
      </c>
      <c r="B54" s="65" t="s">
        <v>85</v>
      </c>
      <c r="C54" s="65">
        <v>0</v>
      </c>
      <c r="D54" s="65">
        <v>2463.134</v>
      </c>
    </row>
    <row r="55" spans="1:4">
      <c r="A55" s="66">
        <v>44186</v>
      </c>
      <c r="B55" s="65" t="s">
        <v>48</v>
      </c>
      <c r="C55" s="65">
        <v>0</v>
      </c>
      <c r="D55" s="65">
        <v>2463.134</v>
      </c>
    </row>
    <row r="56" spans="1:4">
      <c r="A56" s="66">
        <v>44186</v>
      </c>
      <c r="B56" s="65" t="s">
        <v>12</v>
      </c>
      <c r="C56" s="65">
        <v>0</v>
      </c>
      <c r="D56" s="65">
        <v>2463.134</v>
      </c>
    </row>
    <row r="57" spans="1:4">
      <c r="A57" s="66">
        <v>44186</v>
      </c>
      <c r="B57" s="65" t="s">
        <v>9</v>
      </c>
      <c r="C57" s="65">
        <v>0</v>
      </c>
      <c r="D57" s="65">
        <v>2463.134</v>
      </c>
    </row>
    <row r="58" spans="1:4">
      <c r="A58" s="66">
        <v>44193</v>
      </c>
      <c r="B58" s="65" t="s">
        <v>6</v>
      </c>
      <c r="C58" s="65">
        <v>0</v>
      </c>
      <c r="D58" s="65">
        <v>2400.1619999999998</v>
      </c>
    </row>
    <row r="59" spans="1:4">
      <c r="A59" s="66">
        <v>44193</v>
      </c>
      <c r="B59" s="65" t="s">
        <v>46</v>
      </c>
      <c r="C59" s="65">
        <v>0</v>
      </c>
      <c r="D59" s="65">
        <v>2400.1619999999998</v>
      </c>
    </row>
    <row r="60" spans="1:4">
      <c r="A60" s="66">
        <v>44193</v>
      </c>
      <c r="B60" s="65" t="s">
        <v>85</v>
      </c>
      <c r="C60" s="65">
        <v>0</v>
      </c>
      <c r="D60" s="65">
        <v>2400.1619999999998</v>
      </c>
    </row>
    <row r="61" spans="1:4">
      <c r="A61" s="66">
        <v>44193</v>
      </c>
      <c r="B61" s="65" t="s">
        <v>48</v>
      </c>
      <c r="C61" s="65">
        <v>0</v>
      </c>
      <c r="D61" s="65">
        <v>2400.1619999999998</v>
      </c>
    </row>
    <row r="62" spans="1:4">
      <c r="A62" s="66">
        <v>44193</v>
      </c>
      <c r="B62" s="65" t="s">
        <v>12</v>
      </c>
      <c r="C62" s="65">
        <v>0</v>
      </c>
      <c r="D62" s="65">
        <v>2400.1619999999998</v>
      </c>
    </row>
    <row r="63" spans="1:4">
      <c r="A63" s="66">
        <v>44193</v>
      </c>
      <c r="B63" s="65" t="s">
        <v>9</v>
      </c>
      <c r="C63" s="65">
        <v>0</v>
      </c>
      <c r="D63" s="65">
        <v>2400.1619999999998</v>
      </c>
    </row>
    <row r="64" spans="1:4">
      <c r="A64" s="66">
        <v>44200</v>
      </c>
      <c r="B64" s="65" t="s">
        <v>6</v>
      </c>
      <c r="C64" s="65">
        <v>2220.3040000000001</v>
      </c>
      <c r="D64" s="65">
        <v>864.23400000000004</v>
      </c>
    </row>
    <row r="65" spans="1:4">
      <c r="A65" s="66">
        <v>44200</v>
      </c>
      <c r="B65" s="65" t="s">
        <v>46</v>
      </c>
      <c r="C65" s="65">
        <v>2511.7660000000001</v>
      </c>
      <c r="D65" s="65">
        <v>864.23400000000004</v>
      </c>
    </row>
    <row r="66" spans="1:4">
      <c r="A66" s="66">
        <v>44200</v>
      </c>
      <c r="B66" s="65" t="s">
        <v>85</v>
      </c>
      <c r="C66" s="65">
        <v>1600</v>
      </c>
      <c r="D66" s="65">
        <v>864.23400000000004</v>
      </c>
    </row>
    <row r="67" spans="1:4">
      <c r="A67" s="66">
        <v>44200</v>
      </c>
      <c r="B67" s="65" t="s">
        <v>48</v>
      </c>
      <c r="C67" s="65">
        <v>1209.8679999999999</v>
      </c>
      <c r="D67" s="65">
        <v>864.23400000000004</v>
      </c>
    </row>
    <row r="68" spans="1:4">
      <c r="A68" s="66">
        <v>44200</v>
      </c>
      <c r="B68" s="65" t="s">
        <v>12</v>
      </c>
      <c r="C68" s="65">
        <v>1055.002</v>
      </c>
      <c r="D68" s="65">
        <v>864.23400000000004</v>
      </c>
    </row>
    <row r="69" spans="1:4">
      <c r="A69" s="66">
        <v>44200</v>
      </c>
      <c r="B69" s="65" t="s">
        <v>9</v>
      </c>
      <c r="C69" s="65">
        <v>0</v>
      </c>
      <c r="D69" s="65">
        <v>864.23400000000004</v>
      </c>
    </row>
    <row r="70" spans="1:4">
      <c r="A70" s="66">
        <v>44207</v>
      </c>
      <c r="B70" s="65" t="s">
        <v>6</v>
      </c>
      <c r="C70" s="65">
        <v>3841.2959999999998</v>
      </c>
      <c r="D70" s="65">
        <v>828.47400000000005</v>
      </c>
    </row>
    <row r="71" spans="1:4">
      <c r="A71" s="66">
        <v>44207</v>
      </c>
      <c r="B71" s="65" t="s">
        <v>46</v>
      </c>
      <c r="C71" s="65">
        <v>2874.6080000000002</v>
      </c>
      <c r="D71" s="65">
        <v>828.47400000000005</v>
      </c>
    </row>
    <row r="72" spans="1:4">
      <c r="A72" s="66">
        <v>44207</v>
      </c>
      <c r="B72" s="65" t="s">
        <v>85</v>
      </c>
      <c r="C72" s="65">
        <v>1600</v>
      </c>
      <c r="D72" s="65">
        <v>828.47400000000005</v>
      </c>
    </row>
    <row r="73" spans="1:4">
      <c r="A73" s="66">
        <v>44207</v>
      </c>
      <c r="B73" s="65" t="s">
        <v>48</v>
      </c>
      <c r="C73" s="65">
        <v>1000.65</v>
      </c>
      <c r="D73" s="65">
        <v>828.47400000000005</v>
      </c>
    </row>
    <row r="74" spans="1:4">
      <c r="A74" s="66">
        <v>44207</v>
      </c>
      <c r="B74" s="65" t="s">
        <v>12</v>
      </c>
      <c r="C74" s="65">
        <v>1396.146</v>
      </c>
      <c r="D74" s="65">
        <v>828.47400000000005</v>
      </c>
    </row>
    <row r="75" spans="1:4">
      <c r="A75" s="66">
        <v>44207</v>
      </c>
      <c r="B75" s="65" t="s">
        <v>9</v>
      </c>
      <c r="C75" s="65">
        <v>0</v>
      </c>
      <c r="D75" s="65">
        <v>828.47400000000005</v>
      </c>
    </row>
    <row r="76" spans="1:4">
      <c r="A76" s="66">
        <v>44214</v>
      </c>
      <c r="B76" s="65" t="s">
        <v>6</v>
      </c>
      <c r="C76" s="65">
        <v>4758.0339999999997</v>
      </c>
      <c r="D76" s="65">
        <v>2279.6779999999999</v>
      </c>
    </row>
    <row r="77" spans="1:4">
      <c r="A77" s="66">
        <v>44214</v>
      </c>
      <c r="B77" s="65" t="s">
        <v>46</v>
      </c>
      <c r="C77" s="65">
        <v>3583.4720000000002</v>
      </c>
      <c r="D77" s="65">
        <v>2279.6779999999999</v>
      </c>
    </row>
    <row r="78" spans="1:4">
      <c r="A78" s="66">
        <v>44214</v>
      </c>
      <c r="B78" s="65" t="s">
        <v>85</v>
      </c>
      <c r="C78" s="65">
        <v>600</v>
      </c>
      <c r="D78" s="65">
        <v>2279.6779999999999</v>
      </c>
    </row>
    <row r="79" spans="1:4">
      <c r="A79" s="66">
        <v>44214</v>
      </c>
      <c r="B79" s="65" t="s">
        <v>48</v>
      </c>
      <c r="C79" s="65">
        <v>1037.52</v>
      </c>
      <c r="D79" s="65">
        <v>2279.6779999999999</v>
      </c>
    </row>
    <row r="80" spans="1:4">
      <c r="A80" s="66">
        <v>44214</v>
      </c>
      <c r="B80" s="65" t="s">
        <v>12</v>
      </c>
      <c r="C80" s="65">
        <v>1015.58</v>
      </c>
      <c r="D80" s="65">
        <v>2279.6779999999999</v>
      </c>
    </row>
    <row r="81" spans="1:4">
      <c r="A81" s="66">
        <v>44214</v>
      </c>
      <c r="B81" s="65" t="s">
        <v>9</v>
      </c>
      <c r="C81" s="65">
        <v>0</v>
      </c>
      <c r="D81" s="65">
        <v>2279.6779999999999</v>
      </c>
    </row>
    <row r="82" spans="1:4">
      <c r="A82" s="66">
        <v>44221</v>
      </c>
      <c r="B82" s="65" t="s">
        <v>6</v>
      </c>
      <c r="C82" s="65">
        <v>3926.8620000000001</v>
      </c>
      <c r="D82" s="65">
        <v>2973.8780000000002</v>
      </c>
    </row>
    <row r="83" spans="1:4">
      <c r="A83" s="66">
        <v>44221</v>
      </c>
      <c r="B83" s="65" t="s">
        <v>46</v>
      </c>
      <c r="C83" s="65">
        <v>2244.0740000000001</v>
      </c>
      <c r="D83" s="65">
        <v>2973.8780000000002</v>
      </c>
    </row>
    <row r="84" spans="1:4">
      <c r="A84" s="66">
        <v>44221</v>
      </c>
      <c r="B84" s="65" t="s">
        <v>85</v>
      </c>
      <c r="C84" s="65">
        <v>600</v>
      </c>
      <c r="D84" s="65">
        <v>2973.8780000000002</v>
      </c>
    </row>
    <row r="85" spans="1:4">
      <c r="A85" s="66">
        <v>44221</v>
      </c>
      <c r="B85" s="65" t="s">
        <v>48</v>
      </c>
      <c r="C85" s="65">
        <v>117.248</v>
      </c>
      <c r="D85" s="65">
        <v>2973.8780000000002</v>
      </c>
    </row>
    <row r="86" spans="1:4">
      <c r="A86" s="66">
        <v>44221</v>
      </c>
      <c r="B86" s="65" t="s">
        <v>12</v>
      </c>
      <c r="C86" s="65">
        <v>1031.9380000000001</v>
      </c>
      <c r="D86" s="65">
        <v>2973.8780000000002</v>
      </c>
    </row>
    <row r="87" spans="1:4">
      <c r="A87" s="66">
        <v>44221</v>
      </c>
      <c r="B87" s="65" t="s">
        <v>9</v>
      </c>
      <c r="C87" s="65">
        <v>225</v>
      </c>
      <c r="D87" s="65">
        <v>2973.8780000000002</v>
      </c>
    </row>
    <row r="88" spans="1:4">
      <c r="A88" s="66">
        <v>44228</v>
      </c>
      <c r="B88" s="65" t="s">
        <v>6</v>
      </c>
      <c r="C88" s="65">
        <v>2578.9340000000002</v>
      </c>
      <c r="D88" s="65">
        <v>677.57</v>
      </c>
    </row>
    <row r="89" spans="1:4">
      <c r="A89" s="66">
        <v>44228</v>
      </c>
      <c r="B89" s="65" t="s">
        <v>46</v>
      </c>
      <c r="C89" s="65">
        <v>4386.866</v>
      </c>
      <c r="D89" s="65">
        <v>677.57</v>
      </c>
    </row>
    <row r="90" spans="1:4">
      <c r="A90" s="66">
        <v>44228</v>
      </c>
      <c r="B90" s="65" t="s">
        <v>85</v>
      </c>
      <c r="C90" s="65">
        <v>600</v>
      </c>
      <c r="D90" s="65">
        <v>677.57</v>
      </c>
    </row>
    <row r="91" spans="1:4">
      <c r="A91" s="66">
        <v>44228</v>
      </c>
      <c r="B91" s="65" t="s">
        <v>48</v>
      </c>
      <c r="C91" s="65">
        <v>1310.9880000000001</v>
      </c>
      <c r="D91" s="65">
        <v>677.57</v>
      </c>
    </row>
    <row r="92" spans="1:4">
      <c r="A92" s="66">
        <v>44228</v>
      </c>
      <c r="B92" s="65" t="s">
        <v>12</v>
      </c>
      <c r="C92" s="65">
        <v>947.53</v>
      </c>
      <c r="D92" s="65">
        <v>677.57</v>
      </c>
    </row>
    <row r="93" spans="1:4">
      <c r="A93" s="66">
        <v>44228</v>
      </c>
      <c r="B93" s="65" t="s">
        <v>9</v>
      </c>
      <c r="C93" s="65">
        <v>0</v>
      </c>
      <c r="D93" s="65">
        <v>677.57</v>
      </c>
    </row>
    <row r="94" spans="1:4">
      <c r="A94" s="66">
        <v>44235</v>
      </c>
      <c r="B94" s="65" t="s">
        <v>6</v>
      </c>
      <c r="C94" s="65">
        <v>3859.7759999999998</v>
      </c>
      <c r="D94" s="65">
        <v>2752.03</v>
      </c>
    </row>
    <row r="95" spans="1:4">
      <c r="A95" s="66">
        <v>44235</v>
      </c>
      <c r="B95" s="65" t="s">
        <v>46</v>
      </c>
      <c r="C95" s="65">
        <v>2015.43</v>
      </c>
      <c r="D95" s="65">
        <v>2752.03</v>
      </c>
    </row>
    <row r="96" spans="1:4">
      <c r="A96" s="66">
        <v>44235</v>
      </c>
      <c r="B96" s="65" t="s">
        <v>85</v>
      </c>
      <c r="C96" s="65">
        <v>0</v>
      </c>
      <c r="D96" s="65">
        <v>2752.03</v>
      </c>
    </row>
    <row r="97" spans="1:4">
      <c r="A97" s="66">
        <v>44235</v>
      </c>
      <c r="B97" s="65" t="s">
        <v>48</v>
      </c>
      <c r="C97" s="65">
        <v>1611.732</v>
      </c>
      <c r="D97" s="65">
        <v>2752.03</v>
      </c>
    </row>
    <row r="98" spans="1:4">
      <c r="A98" s="66">
        <v>44235</v>
      </c>
      <c r="B98" s="65" t="s">
        <v>12</v>
      </c>
      <c r="C98" s="65">
        <v>1211.2439999999999</v>
      </c>
      <c r="D98" s="65">
        <v>2752.03</v>
      </c>
    </row>
    <row r="99" spans="1:4">
      <c r="A99" s="66">
        <v>44235</v>
      </c>
      <c r="B99" s="65" t="s">
        <v>9</v>
      </c>
      <c r="C99" s="65">
        <v>0</v>
      </c>
      <c r="D99" s="65">
        <v>2752.03</v>
      </c>
    </row>
    <row r="100" spans="1:4">
      <c r="A100" s="66">
        <v>44242</v>
      </c>
      <c r="B100" s="65" t="s">
        <v>6</v>
      </c>
      <c r="C100" s="65">
        <v>0</v>
      </c>
      <c r="D100" s="65">
        <v>5823.3459999999995</v>
      </c>
    </row>
    <row r="101" spans="1:4">
      <c r="A101" s="66">
        <v>44242</v>
      </c>
      <c r="B101" s="65" t="s">
        <v>46</v>
      </c>
      <c r="C101" s="65">
        <v>0</v>
      </c>
      <c r="D101" s="65">
        <v>5823.3459999999995</v>
      </c>
    </row>
    <row r="102" spans="1:4">
      <c r="A102" s="66">
        <v>44242</v>
      </c>
      <c r="B102" s="65" t="s">
        <v>85</v>
      </c>
      <c r="C102" s="65">
        <v>0</v>
      </c>
      <c r="D102" s="65">
        <v>5823.3459999999995</v>
      </c>
    </row>
    <row r="103" spans="1:4">
      <c r="A103" s="66">
        <v>44242</v>
      </c>
      <c r="B103" s="65" t="s">
        <v>48</v>
      </c>
      <c r="C103" s="65">
        <v>0</v>
      </c>
      <c r="D103" s="65">
        <v>5823.3459999999995</v>
      </c>
    </row>
    <row r="104" spans="1:4">
      <c r="A104" s="66">
        <v>44242</v>
      </c>
      <c r="B104" s="65" t="s">
        <v>12</v>
      </c>
      <c r="C104" s="65">
        <v>0</v>
      </c>
      <c r="D104" s="65">
        <v>5823.3459999999995</v>
      </c>
    </row>
    <row r="105" spans="1:4">
      <c r="A105" s="66">
        <v>44242</v>
      </c>
      <c r="B105" s="65" t="s">
        <v>9</v>
      </c>
      <c r="C105" s="65">
        <v>0</v>
      </c>
      <c r="D105" s="65">
        <v>5823.3459999999995</v>
      </c>
    </row>
    <row r="106" spans="1:4">
      <c r="A106" s="66">
        <v>44249</v>
      </c>
      <c r="B106" s="65" t="s">
        <v>6</v>
      </c>
      <c r="C106" s="65">
        <v>0</v>
      </c>
      <c r="D106" s="65">
        <v>4604.1620000000003</v>
      </c>
    </row>
    <row r="107" spans="1:4">
      <c r="A107" s="66">
        <v>44249</v>
      </c>
      <c r="B107" s="65" t="s">
        <v>46</v>
      </c>
      <c r="C107" s="65">
        <v>0</v>
      </c>
      <c r="D107" s="65">
        <v>4604.1620000000003</v>
      </c>
    </row>
    <row r="108" spans="1:4">
      <c r="A108" s="66">
        <v>44249</v>
      </c>
      <c r="B108" s="65" t="s">
        <v>85</v>
      </c>
      <c r="C108" s="65">
        <v>0</v>
      </c>
      <c r="D108" s="65">
        <v>4604.1620000000003</v>
      </c>
    </row>
    <row r="109" spans="1:4">
      <c r="A109" s="66">
        <v>44249</v>
      </c>
      <c r="B109" s="65" t="s">
        <v>48</v>
      </c>
      <c r="C109" s="65">
        <v>0</v>
      </c>
      <c r="D109" s="65">
        <v>4604.1620000000003</v>
      </c>
    </row>
    <row r="110" spans="1:4">
      <c r="A110" s="66">
        <v>44249</v>
      </c>
      <c r="B110" s="65" t="s">
        <v>12</v>
      </c>
      <c r="C110" s="65">
        <v>0</v>
      </c>
      <c r="D110" s="65">
        <v>4604.1620000000003</v>
      </c>
    </row>
    <row r="111" spans="1:4">
      <c r="A111" s="66">
        <v>44249</v>
      </c>
      <c r="B111" s="65" t="s">
        <v>9</v>
      </c>
      <c r="C111" s="65">
        <v>0</v>
      </c>
      <c r="D111" s="65">
        <v>4604.1620000000003</v>
      </c>
    </row>
    <row r="112" spans="1:4">
      <c r="A112" s="66">
        <v>44256</v>
      </c>
      <c r="B112" s="65" t="s">
        <v>6</v>
      </c>
      <c r="C112" s="65">
        <v>2693.9079999999999</v>
      </c>
      <c r="D112" s="65">
        <v>1576.884</v>
      </c>
    </row>
    <row r="113" spans="1:4">
      <c r="A113" s="66">
        <v>44256</v>
      </c>
      <c r="B113" s="65" t="s">
        <v>46</v>
      </c>
      <c r="C113" s="65">
        <v>3379.3380000000002</v>
      </c>
      <c r="D113" s="65">
        <v>1576.884</v>
      </c>
    </row>
    <row r="114" spans="1:4">
      <c r="A114" s="66">
        <v>44256</v>
      </c>
      <c r="B114" s="65" t="s">
        <v>85</v>
      </c>
      <c r="C114" s="65">
        <v>0</v>
      </c>
      <c r="D114" s="65">
        <v>1576.884</v>
      </c>
    </row>
    <row r="115" spans="1:4">
      <c r="A115" s="66">
        <v>44256</v>
      </c>
      <c r="B115" s="65" t="s">
        <v>48</v>
      </c>
      <c r="C115" s="65">
        <v>2301.7959999999998</v>
      </c>
      <c r="D115" s="65">
        <v>1576.884</v>
      </c>
    </row>
    <row r="116" spans="1:4">
      <c r="A116" s="66">
        <v>44256</v>
      </c>
      <c r="B116" s="65" t="s">
        <v>12</v>
      </c>
      <c r="C116" s="65">
        <v>1362.45</v>
      </c>
      <c r="D116" s="65">
        <v>1576.884</v>
      </c>
    </row>
    <row r="117" spans="1:4">
      <c r="A117" s="66">
        <v>44256</v>
      </c>
      <c r="B117" s="65" t="s">
        <v>9</v>
      </c>
      <c r="C117" s="65">
        <v>431</v>
      </c>
      <c r="D117" s="65">
        <v>1576.884</v>
      </c>
    </row>
    <row r="118" spans="1:4">
      <c r="A118" s="66">
        <v>44263</v>
      </c>
      <c r="B118" s="65" t="s">
        <v>6</v>
      </c>
      <c r="C118" s="65">
        <v>0</v>
      </c>
      <c r="D118" s="65">
        <v>3248.482</v>
      </c>
    </row>
    <row r="119" spans="1:4">
      <c r="A119" s="66">
        <v>44263</v>
      </c>
      <c r="B119" s="65" t="s">
        <v>46</v>
      </c>
      <c r="C119" s="65">
        <v>0</v>
      </c>
      <c r="D119" s="65">
        <v>3248.482</v>
      </c>
    </row>
    <row r="120" spans="1:4">
      <c r="A120" s="66">
        <v>44263</v>
      </c>
      <c r="B120" s="65" t="s">
        <v>85</v>
      </c>
      <c r="C120" s="65">
        <v>0</v>
      </c>
      <c r="D120" s="65">
        <v>3248.482</v>
      </c>
    </row>
    <row r="121" spans="1:4">
      <c r="A121" s="66">
        <v>44263</v>
      </c>
      <c r="B121" s="65" t="s">
        <v>48</v>
      </c>
      <c r="C121" s="65">
        <v>0</v>
      </c>
      <c r="D121" s="65">
        <v>3248.482</v>
      </c>
    </row>
    <row r="122" spans="1:4">
      <c r="A122" s="66">
        <v>44263</v>
      </c>
      <c r="B122" s="65" t="s">
        <v>12</v>
      </c>
      <c r="C122" s="65">
        <v>0</v>
      </c>
      <c r="D122" s="65">
        <v>3248.482</v>
      </c>
    </row>
    <row r="123" spans="1:4">
      <c r="A123" s="66">
        <v>44263</v>
      </c>
      <c r="B123" s="65" t="s">
        <v>9</v>
      </c>
      <c r="C123" s="65">
        <v>0</v>
      </c>
      <c r="D123" s="65">
        <v>3248.482</v>
      </c>
    </row>
    <row r="124" spans="1:4">
      <c r="A124" s="66">
        <v>44270</v>
      </c>
      <c r="B124" s="65" t="s">
        <v>6</v>
      </c>
      <c r="C124" s="65">
        <v>0</v>
      </c>
      <c r="D124" s="65">
        <v>4283.8119999999999</v>
      </c>
    </row>
    <row r="125" spans="1:4">
      <c r="A125" s="66">
        <v>44270</v>
      </c>
      <c r="B125" s="65" t="s">
        <v>46</v>
      </c>
      <c r="C125" s="65">
        <v>0</v>
      </c>
      <c r="D125" s="65">
        <v>4283.8119999999999</v>
      </c>
    </row>
    <row r="126" spans="1:4">
      <c r="A126" s="66">
        <v>44270</v>
      </c>
      <c r="B126" s="65" t="s">
        <v>85</v>
      </c>
      <c r="C126" s="65">
        <v>0</v>
      </c>
      <c r="D126" s="65">
        <v>4283.8119999999999</v>
      </c>
    </row>
    <row r="127" spans="1:4">
      <c r="A127" s="66">
        <v>44270</v>
      </c>
      <c r="B127" s="65" t="s">
        <v>48</v>
      </c>
      <c r="C127" s="65">
        <v>0</v>
      </c>
      <c r="D127" s="65">
        <v>4283.8119999999999</v>
      </c>
    </row>
    <row r="128" spans="1:4">
      <c r="A128" s="66">
        <v>44270</v>
      </c>
      <c r="B128" s="65" t="s">
        <v>12</v>
      </c>
      <c r="C128" s="65">
        <v>0</v>
      </c>
      <c r="D128" s="65">
        <v>4283.8119999999999</v>
      </c>
    </row>
    <row r="129" spans="1:4">
      <c r="A129" s="66">
        <v>44270</v>
      </c>
      <c r="B129" s="65" t="s">
        <v>9</v>
      </c>
      <c r="C129" s="65">
        <v>0</v>
      </c>
      <c r="D129" s="65">
        <v>4283.8119999999999</v>
      </c>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01B327-3BD8-485D-9354-763231A4159C}">
  <sheetPr>
    <tabColor rgb="FF00B050"/>
  </sheetPr>
  <dimension ref="A1:H150"/>
  <sheetViews>
    <sheetView topLeftCell="B1" workbookViewId="0">
      <selection activeCell="H17" sqref="H17"/>
    </sheetView>
  </sheetViews>
  <sheetFormatPr defaultRowHeight="15"/>
  <cols>
    <col min="1" max="1" width="15.140625" customWidth="1"/>
    <col min="2" max="2" width="15.140625" style="14" customWidth="1"/>
    <col min="3" max="3" width="12" bestFit="1" customWidth="1"/>
    <col min="7" max="7" width="15.42578125" customWidth="1"/>
  </cols>
  <sheetData>
    <row r="1" spans="1:8" s="3" customFormat="1" ht="15.75">
      <c r="A1" s="21" t="s">
        <v>144</v>
      </c>
      <c r="B1" s="21"/>
    </row>
    <row r="2" spans="1:8" ht="15.75" thickBot="1"/>
    <row r="3" spans="1:8" ht="15.75" thickBot="1">
      <c r="A3" s="101" t="s">
        <v>219</v>
      </c>
      <c r="B3" s="134" t="s">
        <v>20</v>
      </c>
      <c r="C3" s="102" t="s">
        <v>220</v>
      </c>
      <c r="D3" s="102" t="s">
        <v>221</v>
      </c>
      <c r="E3" s="102" t="s">
        <v>222</v>
      </c>
      <c r="F3" s="102" t="s">
        <v>223</v>
      </c>
      <c r="G3" s="102" t="s">
        <v>216</v>
      </c>
      <c r="H3" s="103" t="s">
        <v>14</v>
      </c>
    </row>
    <row r="4" spans="1:8">
      <c r="A4" s="100">
        <v>44130.729166666664</v>
      </c>
      <c r="B4" s="51">
        <v>44130</v>
      </c>
      <c r="C4" s="52">
        <v>36</v>
      </c>
      <c r="D4" s="52">
        <v>38986.502</v>
      </c>
      <c r="E4" s="52">
        <v>26852.916000000001</v>
      </c>
      <c r="F4" s="52">
        <v>39915.597999999998</v>
      </c>
      <c r="G4" s="51">
        <v>44130</v>
      </c>
      <c r="H4" s="52">
        <v>39977</v>
      </c>
    </row>
    <row r="5" spans="1:8">
      <c r="A5" s="99">
        <v>44131.729166666664</v>
      </c>
      <c r="B5" s="51">
        <v>44131</v>
      </c>
      <c r="C5" s="32">
        <v>36</v>
      </c>
      <c r="D5" s="32">
        <v>38895.798000000003</v>
      </c>
      <c r="E5" s="32">
        <v>25090.901999999998</v>
      </c>
      <c r="F5" s="32">
        <v>40237.078000000001</v>
      </c>
      <c r="G5" s="48">
        <v>44131</v>
      </c>
      <c r="H5" s="32">
        <v>39977</v>
      </c>
    </row>
    <row r="6" spans="1:8">
      <c r="A6" s="99">
        <v>44132.729166666664</v>
      </c>
      <c r="B6" s="51">
        <v>44132</v>
      </c>
      <c r="C6" s="32">
        <v>36</v>
      </c>
      <c r="D6" s="32">
        <v>39927.356</v>
      </c>
      <c r="E6" s="32">
        <v>25886.414000000001</v>
      </c>
      <c r="F6" s="32">
        <v>40301.034</v>
      </c>
      <c r="G6" s="48">
        <v>44132</v>
      </c>
      <c r="H6" s="32">
        <v>39977</v>
      </c>
    </row>
    <row r="7" spans="1:8">
      <c r="A7" s="99">
        <v>44133.708333333336</v>
      </c>
      <c r="B7" s="51">
        <v>44133</v>
      </c>
      <c r="C7" s="32">
        <v>35</v>
      </c>
      <c r="D7" s="32">
        <v>39484.959999999999</v>
      </c>
      <c r="E7" s="32">
        <v>22864.101999999999</v>
      </c>
      <c r="F7" s="32">
        <v>40796.468000000001</v>
      </c>
      <c r="G7" s="48">
        <v>44133</v>
      </c>
      <c r="H7" s="32">
        <v>39977</v>
      </c>
    </row>
    <row r="8" spans="1:8">
      <c r="A8" s="99">
        <v>44134.729166666664</v>
      </c>
      <c r="B8" s="51">
        <v>44134</v>
      </c>
      <c r="C8" s="32">
        <v>36</v>
      </c>
      <c r="D8" s="32">
        <v>39772.014000000003</v>
      </c>
      <c r="E8" s="32">
        <v>32307.916000000001</v>
      </c>
      <c r="F8" s="32">
        <v>40930.925999999999</v>
      </c>
      <c r="G8" s="48">
        <v>44134</v>
      </c>
      <c r="H8" s="32">
        <v>39977</v>
      </c>
    </row>
    <row r="9" spans="1:8">
      <c r="A9" s="99">
        <v>44135.729166666664</v>
      </c>
      <c r="B9" s="51">
        <v>44135</v>
      </c>
      <c r="C9" s="32">
        <v>36</v>
      </c>
      <c r="D9" s="32">
        <v>36637.517999999996</v>
      </c>
      <c r="E9" s="32">
        <v>19612.792000000001</v>
      </c>
      <c r="F9" s="32">
        <v>39246.080000000002</v>
      </c>
      <c r="G9" s="48">
        <v>44135</v>
      </c>
      <c r="H9" s="32">
        <v>39977</v>
      </c>
    </row>
    <row r="10" spans="1:8">
      <c r="A10" s="99">
        <v>44136.708333333336</v>
      </c>
      <c r="B10" s="51">
        <v>44136</v>
      </c>
      <c r="C10" s="32">
        <v>35</v>
      </c>
      <c r="D10" s="32">
        <v>38524.232000000004</v>
      </c>
      <c r="E10" s="32">
        <v>20414.227999999999</v>
      </c>
      <c r="F10" s="32">
        <v>38270.968000000001</v>
      </c>
      <c r="G10" s="48">
        <v>44136</v>
      </c>
      <c r="H10" s="32">
        <v>39977</v>
      </c>
    </row>
    <row r="11" spans="1:8">
      <c r="A11" s="99">
        <v>44137.729166666664</v>
      </c>
      <c r="B11" s="51">
        <v>44137</v>
      </c>
      <c r="C11" s="32">
        <v>36</v>
      </c>
      <c r="D11" s="32">
        <v>38477.199999999997</v>
      </c>
      <c r="E11" s="32">
        <v>25444.513999999999</v>
      </c>
      <c r="F11" s="32">
        <v>40928.203999999998</v>
      </c>
      <c r="G11" s="48">
        <v>44137</v>
      </c>
      <c r="H11" s="32">
        <v>42112</v>
      </c>
    </row>
    <row r="12" spans="1:8">
      <c r="A12" s="99">
        <v>44138.729166666664</v>
      </c>
      <c r="B12" s="51">
        <v>44138</v>
      </c>
      <c r="C12" s="32">
        <v>36</v>
      </c>
      <c r="D12" s="32">
        <v>40432.207999999999</v>
      </c>
      <c r="E12" s="32">
        <v>31391.168000000001</v>
      </c>
      <c r="F12" s="32">
        <v>41586.563999999998</v>
      </c>
      <c r="G12" s="48">
        <v>44138</v>
      </c>
      <c r="H12" s="32">
        <v>42112</v>
      </c>
    </row>
    <row r="13" spans="1:8">
      <c r="A13" s="99">
        <v>44139.729166666664</v>
      </c>
      <c r="B13" s="51">
        <v>44139</v>
      </c>
      <c r="C13" s="32">
        <v>36</v>
      </c>
      <c r="D13" s="32">
        <v>39887.796000000002</v>
      </c>
      <c r="E13" s="32">
        <v>36542.091999999997</v>
      </c>
      <c r="F13" s="32">
        <v>40632.675999999999</v>
      </c>
      <c r="G13" s="48">
        <v>44139</v>
      </c>
      <c r="H13" s="32">
        <v>42112</v>
      </c>
    </row>
    <row r="14" spans="1:8">
      <c r="A14" s="99">
        <v>44140.729166666664</v>
      </c>
      <c r="B14" s="51">
        <v>44140</v>
      </c>
      <c r="C14" s="32">
        <v>36</v>
      </c>
      <c r="D14" s="32">
        <v>39602.394</v>
      </c>
      <c r="E14" s="32">
        <v>36956.836000000003</v>
      </c>
      <c r="F14" s="32">
        <v>40413.563999999998</v>
      </c>
      <c r="G14" s="48">
        <v>44140</v>
      </c>
      <c r="H14" s="32">
        <v>42112</v>
      </c>
    </row>
    <row r="15" spans="1:8">
      <c r="A15" s="99">
        <v>44141.708333333336</v>
      </c>
      <c r="B15" s="51">
        <v>44141</v>
      </c>
      <c r="C15" s="32">
        <v>35</v>
      </c>
      <c r="D15" s="32">
        <v>40092.072</v>
      </c>
      <c r="E15" s="32">
        <v>33181.491999999998</v>
      </c>
      <c r="F15" s="32">
        <v>40556.696000000004</v>
      </c>
      <c r="G15" s="48">
        <v>44141</v>
      </c>
      <c r="H15" s="32">
        <v>42112</v>
      </c>
    </row>
    <row r="16" spans="1:8">
      <c r="A16" s="99">
        <v>44142.729166666664</v>
      </c>
      <c r="B16" s="51">
        <v>44142</v>
      </c>
      <c r="C16" s="32">
        <v>36</v>
      </c>
      <c r="D16" s="32">
        <v>40418.983999999997</v>
      </c>
      <c r="E16" s="32">
        <v>32144.1</v>
      </c>
      <c r="F16" s="32">
        <v>41819.531999999999</v>
      </c>
      <c r="G16" s="48">
        <v>44142</v>
      </c>
      <c r="H16" s="32">
        <v>42112</v>
      </c>
    </row>
    <row r="17" spans="1:8">
      <c r="A17" s="99">
        <v>44143.708333333336</v>
      </c>
      <c r="B17" s="51">
        <v>44143</v>
      </c>
      <c r="C17" s="32">
        <v>35</v>
      </c>
      <c r="D17" s="32">
        <v>38943.656000000003</v>
      </c>
      <c r="E17" s="32">
        <v>32668.99</v>
      </c>
      <c r="F17" s="32">
        <v>40363.457999999999</v>
      </c>
      <c r="G17" s="48">
        <v>44143</v>
      </c>
      <c r="H17" s="32">
        <v>42112</v>
      </c>
    </row>
    <row r="18" spans="1:8">
      <c r="A18" s="99">
        <v>44144.708333333336</v>
      </c>
      <c r="B18" s="51">
        <v>44144</v>
      </c>
      <c r="C18" s="32">
        <v>35</v>
      </c>
      <c r="D18" s="32">
        <v>39638.563999999998</v>
      </c>
      <c r="E18" s="32">
        <v>35690.730000000003</v>
      </c>
      <c r="F18" s="32">
        <v>40809.983999999997</v>
      </c>
      <c r="G18" s="48">
        <v>44144</v>
      </c>
      <c r="H18" s="32">
        <v>41883</v>
      </c>
    </row>
    <row r="19" spans="1:8">
      <c r="A19" s="99">
        <v>44145.729166666664</v>
      </c>
      <c r="B19" s="51">
        <v>44145</v>
      </c>
      <c r="C19" s="32">
        <v>36</v>
      </c>
      <c r="D19" s="32">
        <v>39635.347999999998</v>
      </c>
      <c r="E19" s="32">
        <v>30655.034</v>
      </c>
      <c r="F19" s="32">
        <v>40979.08</v>
      </c>
      <c r="G19" s="48">
        <v>44145</v>
      </c>
      <c r="H19" s="32">
        <v>41883</v>
      </c>
    </row>
    <row r="20" spans="1:8">
      <c r="A20" s="99">
        <v>44146.708333333336</v>
      </c>
      <c r="B20" s="51">
        <v>44146</v>
      </c>
      <c r="C20" s="32">
        <v>35</v>
      </c>
      <c r="D20" s="32">
        <v>38943.266000000003</v>
      </c>
      <c r="E20" s="32">
        <v>23755.473999999998</v>
      </c>
      <c r="F20" s="32">
        <v>41103.5</v>
      </c>
      <c r="G20" s="48">
        <v>44146</v>
      </c>
      <c r="H20" s="32">
        <v>41883</v>
      </c>
    </row>
    <row r="21" spans="1:8">
      <c r="A21" s="99">
        <v>44147.729166666664</v>
      </c>
      <c r="B21" s="51">
        <v>44147</v>
      </c>
      <c r="C21" s="32">
        <v>36</v>
      </c>
      <c r="D21" s="32">
        <v>39131.374000000003</v>
      </c>
      <c r="E21" s="32">
        <v>24514.977999999999</v>
      </c>
      <c r="F21" s="32">
        <v>41645.296000000002</v>
      </c>
      <c r="G21" s="48">
        <v>44147</v>
      </c>
      <c r="H21" s="32">
        <v>41883</v>
      </c>
    </row>
    <row r="22" spans="1:8">
      <c r="A22" s="99">
        <v>44148.729166666664</v>
      </c>
      <c r="B22" s="51">
        <v>44148</v>
      </c>
      <c r="C22" s="32">
        <v>36</v>
      </c>
      <c r="D22" s="32">
        <v>39354.978000000003</v>
      </c>
      <c r="E22" s="32">
        <v>27745.034</v>
      </c>
      <c r="F22" s="32">
        <v>41122.080000000002</v>
      </c>
      <c r="G22" s="48">
        <v>44148</v>
      </c>
      <c r="H22" s="32">
        <v>41883</v>
      </c>
    </row>
    <row r="23" spans="1:8">
      <c r="A23" s="99">
        <v>44149.708333333336</v>
      </c>
      <c r="B23" s="51">
        <v>44149</v>
      </c>
      <c r="C23" s="32">
        <v>35</v>
      </c>
      <c r="D23" s="32">
        <v>35094.800000000003</v>
      </c>
      <c r="E23" s="32">
        <v>17575.416000000001</v>
      </c>
      <c r="F23" s="32">
        <v>36914.519999999997</v>
      </c>
      <c r="G23" s="48">
        <v>44149</v>
      </c>
      <c r="H23" s="32">
        <v>41883</v>
      </c>
    </row>
    <row r="24" spans="1:8">
      <c r="A24" s="99">
        <v>44150.708333333336</v>
      </c>
      <c r="B24" s="51">
        <v>44150</v>
      </c>
      <c r="C24" s="32">
        <v>35</v>
      </c>
      <c r="D24" s="32">
        <v>36662.18</v>
      </c>
      <c r="E24" s="32">
        <v>23847.052</v>
      </c>
      <c r="F24" s="32">
        <v>36632.063999999998</v>
      </c>
      <c r="G24" s="48">
        <v>44150</v>
      </c>
      <c r="H24" s="32">
        <v>41883</v>
      </c>
    </row>
    <row r="25" spans="1:8">
      <c r="A25" s="99">
        <v>44151.708333333336</v>
      </c>
      <c r="B25" s="51">
        <v>44151</v>
      </c>
      <c r="C25" s="32">
        <v>35</v>
      </c>
      <c r="D25" s="32">
        <v>39499.116000000002</v>
      </c>
      <c r="E25" s="32">
        <v>26133.936000000002</v>
      </c>
      <c r="F25" s="32">
        <v>41074.016000000003</v>
      </c>
      <c r="G25" s="48">
        <v>44151</v>
      </c>
      <c r="H25" s="32">
        <v>42489</v>
      </c>
    </row>
    <row r="26" spans="1:8">
      <c r="A26" s="99">
        <v>44152.708333333336</v>
      </c>
      <c r="B26" s="51">
        <v>44152</v>
      </c>
      <c r="C26" s="32">
        <v>35</v>
      </c>
      <c r="D26" s="32">
        <v>39703.58</v>
      </c>
      <c r="E26" s="32">
        <v>23374.407999999999</v>
      </c>
      <c r="F26" s="32">
        <v>41279.983999999997</v>
      </c>
      <c r="G26" s="48">
        <v>44152</v>
      </c>
      <c r="H26" s="32">
        <v>42489</v>
      </c>
    </row>
    <row r="27" spans="1:8">
      <c r="A27" s="99">
        <v>44153.708333333336</v>
      </c>
      <c r="B27" s="51">
        <v>44153</v>
      </c>
      <c r="C27" s="32">
        <v>35</v>
      </c>
      <c r="D27" s="32">
        <v>39915.633999999998</v>
      </c>
      <c r="E27" s="32">
        <v>21937.892</v>
      </c>
      <c r="F27" s="32">
        <v>41745.065999999999</v>
      </c>
      <c r="G27" s="48">
        <v>44153</v>
      </c>
      <c r="H27" s="32">
        <v>42489</v>
      </c>
    </row>
    <row r="28" spans="1:8">
      <c r="A28" s="99">
        <v>44154.729166666664</v>
      </c>
      <c r="B28" s="51">
        <v>44154</v>
      </c>
      <c r="C28" s="32">
        <v>36</v>
      </c>
      <c r="D28" s="32">
        <v>40823.118000000002</v>
      </c>
      <c r="E28" s="32">
        <v>33492.160000000003</v>
      </c>
      <c r="F28" s="32">
        <v>40590.980000000003</v>
      </c>
      <c r="G28" s="48">
        <v>44154</v>
      </c>
      <c r="H28" s="32">
        <v>42489</v>
      </c>
    </row>
    <row r="29" spans="1:8">
      <c r="A29" s="99">
        <v>44155.708333333336</v>
      </c>
      <c r="B29" s="51">
        <v>44155</v>
      </c>
      <c r="C29" s="32">
        <v>35</v>
      </c>
      <c r="D29" s="32">
        <v>39573.803999999996</v>
      </c>
      <c r="E29" s="32">
        <v>26351.22</v>
      </c>
      <c r="F29" s="32">
        <v>41004.451999999997</v>
      </c>
      <c r="G29" s="48">
        <v>44155</v>
      </c>
      <c r="H29" s="32">
        <v>42489</v>
      </c>
    </row>
    <row r="30" spans="1:8">
      <c r="A30" s="99">
        <v>44156.729166666664</v>
      </c>
      <c r="B30" s="51">
        <v>44156</v>
      </c>
      <c r="C30" s="32">
        <v>36</v>
      </c>
      <c r="D30" s="32">
        <v>38813.836000000003</v>
      </c>
      <c r="E30" s="32">
        <v>22197.157999999999</v>
      </c>
      <c r="F30" s="32">
        <v>38736.597999999998</v>
      </c>
      <c r="G30" s="48">
        <v>44156</v>
      </c>
      <c r="H30" s="32">
        <v>42489</v>
      </c>
    </row>
    <row r="31" spans="1:8">
      <c r="A31" s="99">
        <v>44157.708333333336</v>
      </c>
      <c r="B31" s="51">
        <v>44157</v>
      </c>
      <c r="C31" s="32">
        <v>35</v>
      </c>
      <c r="D31" s="32">
        <v>40376.230000000003</v>
      </c>
      <c r="E31" s="32">
        <v>29202.482</v>
      </c>
      <c r="F31" s="32">
        <v>40041.58</v>
      </c>
      <c r="G31" s="48">
        <v>44157</v>
      </c>
      <c r="H31" s="32">
        <v>42489</v>
      </c>
    </row>
    <row r="32" spans="1:8">
      <c r="A32" s="99">
        <v>44158.708333333336</v>
      </c>
      <c r="B32" s="51">
        <v>44158</v>
      </c>
      <c r="C32" s="32">
        <v>35</v>
      </c>
      <c r="D32" s="32">
        <v>41937.502</v>
      </c>
      <c r="E32" s="32">
        <v>27541.57</v>
      </c>
      <c r="F32" s="32">
        <v>41698.410000000003</v>
      </c>
      <c r="G32" s="48">
        <v>44158</v>
      </c>
      <c r="H32" s="32">
        <v>42916</v>
      </c>
    </row>
    <row r="33" spans="1:8">
      <c r="A33" s="99">
        <v>44159.708333333336</v>
      </c>
      <c r="B33" s="51">
        <v>44159</v>
      </c>
      <c r="C33" s="32">
        <v>35</v>
      </c>
      <c r="D33" s="32">
        <v>42162.434000000001</v>
      </c>
      <c r="E33" s="32">
        <v>14067.018</v>
      </c>
      <c r="F33" s="32">
        <v>41985.38</v>
      </c>
      <c r="G33" s="48">
        <v>44159</v>
      </c>
      <c r="H33" s="32">
        <v>42916</v>
      </c>
    </row>
    <row r="34" spans="1:8">
      <c r="A34" s="99">
        <v>44160.708333333336</v>
      </c>
      <c r="B34" s="51">
        <v>44160</v>
      </c>
      <c r="C34" s="32">
        <v>35</v>
      </c>
      <c r="D34" s="32">
        <v>42287.913999999997</v>
      </c>
      <c r="E34" s="32">
        <v>35760.877999999997</v>
      </c>
      <c r="F34" s="32">
        <v>42308</v>
      </c>
      <c r="G34" s="48">
        <v>44160</v>
      </c>
      <c r="H34" s="32">
        <v>42916</v>
      </c>
    </row>
    <row r="35" spans="1:8">
      <c r="A35" s="99">
        <v>44161.729166666664</v>
      </c>
      <c r="B35" s="51">
        <v>44161</v>
      </c>
      <c r="C35" s="32">
        <v>36</v>
      </c>
      <c r="D35" s="32">
        <v>42930.555999999997</v>
      </c>
      <c r="E35" s="32">
        <v>38310.372000000003</v>
      </c>
      <c r="F35" s="32">
        <v>42373.792000000001</v>
      </c>
      <c r="G35" s="48">
        <v>44161</v>
      </c>
      <c r="H35" s="32">
        <v>42916</v>
      </c>
    </row>
    <row r="36" spans="1:8">
      <c r="A36" s="99">
        <v>44162.729166666664</v>
      </c>
      <c r="B36" s="51">
        <v>44162</v>
      </c>
      <c r="C36" s="32">
        <v>36</v>
      </c>
      <c r="D36" s="32">
        <v>42677.182000000001</v>
      </c>
      <c r="E36" s="32">
        <v>37684.271999999997</v>
      </c>
      <c r="F36" s="32">
        <v>42813.42</v>
      </c>
      <c r="G36" s="48">
        <v>44162</v>
      </c>
      <c r="H36" s="32">
        <v>42916</v>
      </c>
    </row>
    <row r="37" spans="1:8">
      <c r="A37" s="99">
        <v>44163.729166666664</v>
      </c>
      <c r="B37" s="51">
        <v>44163</v>
      </c>
      <c r="C37" s="32">
        <v>36</v>
      </c>
      <c r="D37" s="32">
        <v>42195.9</v>
      </c>
      <c r="E37" s="32">
        <v>33425.856</v>
      </c>
      <c r="F37" s="32">
        <v>42814.5</v>
      </c>
      <c r="G37" s="48">
        <v>44163</v>
      </c>
      <c r="H37" s="32">
        <v>42916</v>
      </c>
    </row>
    <row r="38" spans="1:8">
      <c r="A38" s="99">
        <v>44164.708333333336</v>
      </c>
      <c r="B38" s="51">
        <v>44164</v>
      </c>
      <c r="C38" s="32">
        <v>35</v>
      </c>
      <c r="D38" s="32">
        <v>41185.96</v>
      </c>
      <c r="E38" s="32">
        <v>36921.17</v>
      </c>
      <c r="F38" s="32">
        <v>42922.531999999999</v>
      </c>
      <c r="G38" s="48">
        <v>44164</v>
      </c>
      <c r="H38" s="32">
        <v>42916</v>
      </c>
    </row>
    <row r="39" spans="1:8">
      <c r="A39" s="99">
        <v>44165.729166666664</v>
      </c>
      <c r="B39" s="51">
        <v>44165</v>
      </c>
      <c r="C39" s="32">
        <v>36</v>
      </c>
      <c r="D39" s="32">
        <v>41694.67</v>
      </c>
      <c r="E39" s="32">
        <v>27990.11</v>
      </c>
      <c r="F39" s="32">
        <v>42605.016000000003</v>
      </c>
      <c r="G39" s="48">
        <v>44165</v>
      </c>
      <c r="H39" s="32">
        <v>42556</v>
      </c>
    </row>
    <row r="40" spans="1:8">
      <c r="A40" s="99">
        <v>44166.708333333336</v>
      </c>
      <c r="B40" s="51">
        <v>44166</v>
      </c>
      <c r="C40" s="32">
        <v>35</v>
      </c>
      <c r="D40" s="32">
        <v>41930.813999999998</v>
      </c>
      <c r="E40" s="32">
        <v>35807.728000000003</v>
      </c>
      <c r="F40" s="32">
        <v>43171.908000000003</v>
      </c>
      <c r="G40" s="48">
        <v>44166</v>
      </c>
      <c r="H40" s="32">
        <v>42556</v>
      </c>
    </row>
    <row r="41" spans="1:8">
      <c r="A41" s="99">
        <v>44167.6875</v>
      </c>
      <c r="B41" s="51">
        <v>44167</v>
      </c>
      <c r="C41" s="32">
        <v>34</v>
      </c>
      <c r="D41" s="32">
        <v>42788.616000000002</v>
      </c>
      <c r="E41" s="32">
        <v>35690.275999999998</v>
      </c>
      <c r="F41" s="32">
        <v>43204.016000000003</v>
      </c>
      <c r="G41" s="48">
        <v>44167</v>
      </c>
      <c r="H41" s="32">
        <v>42556</v>
      </c>
    </row>
    <row r="42" spans="1:8">
      <c r="A42" s="99">
        <v>44168.708333333336</v>
      </c>
      <c r="B42" s="51">
        <v>44168</v>
      </c>
      <c r="C42" s="32">
        <v>35</v>
      </c>
      <c r="D42" s="32">
        <v>40914.131999999998</v>
      </c>
      <c r="E42" s="32">
        <v>36037.01</v>
      </c>
      <c r="F42" s="32">
        <v>42440.85</v>
      </c>
      <c r="G42" s="48">
        <v>44168</v>
      </c>
      <c r="H42" s="32">
        <v>42556</v>
      </c>
    </row>
    <row r="43" spans="1:8">
      <c r="A43" s="99">
        <v>44169.708333333336</v>
      </c>
      <c r="B43" s="51">
        <v>44169</v>
      </c>
      <c r="C43" s="32">
        <v>35</v>
      </c>
      <c r="D43" s="32">
        <v>40616.684000000001</v>
      </c>
      <c r="E43" s="32">
        <v>28278.738000000001</v>
      </c>
      <c r="F43" s="32">
        <v>41334.764000000003</v>
      </c>
      <c r="G43" s="48">
        <v>44169</v>
      </c>
      <c r="H43" s="32">
        <v>42556</v>
      </c>
    </row>
    <row r="44" spans="1:8">
      <c r="A44" s="99">
        <v>44170.729166666664</v>
      </c>
      <c r="B44" s="51">
        <v>44170</v>
      </c>
      <c r="C44" s="32">
        <v>36</v>
      </c>
      <c r="D44" s="32">
        <v>40216.976000000002</v>
      </c>
      <c r="E44" s="32">
        <v>34567.415999999997</v>
      </c>
      <c r="F44" s="32">
        <v>39624.964</v>
      </c>
      <c r="G44" s="48">
        <v>44170</v>
      </c>
      <c r="H44" s="32">
        <v>42556</v>
      </c>
    </row>
    <row r="45" spans="1:8">
      <c r="A45" s="99">
        <v>44171.708333333336</v>
      </c>
      <c r="B45" s="51">
        <v>44171</v>
      </c>
      <c r="C45" s="32">
        <v>35</v>
      </c>
      <c r="D45" s="32">
        <v>42895.752</v>
      </c>
      <c r="E45" s="32">
        <v>39633.85</v>
      </c>
      <c r="F45" s="32">
        <v>42429.016000000003</v>
      </c>
      <c r="G45" s="48">
        <v>44171</v>
      </c>
      <c r="H45" s="32">
        <v>42556</v>
      </c>
    </row>
    <row r="46" spans="1:8">
      <c r="A46" s="99">
        <v>44172.708333333336</v>
      </c>
      <c r="B46" s="51">
        <v>44172</v>
      </c>
      <c r="C46" s="32">
        <v>35</v>
      </c>
      <c r="D46" s="32">
        <v>42992.294000000002</v>
      </c>
      <c r="E46" s="32">
        <v>38647.794000000002</v>
      </c>
      <c r="F46" s="32">
        <v>43490.59</v>
      </c>
      <c r="G46" s="48">
        <v>44172</v>
      </c>
      <c r="H46" s="32">
        <v>41779</v>
      </c>
    </row>
    <row r="47" spans="1:8">
      <c r="A47" s="99">
        <v>44173.708333333336</v>
      </c>
      <c r="B47" s="51">
        <v>44173</v>
      </c>
      <c r="C47" s="32">
        <v>35</v>
      </c>
      <c r="D47" s="32">
        <v>41690.964</v>
      </c>
      <c r="E47" s="32">
        <v>36993.040000000001</v>
      </c>
      <c r="F47" s="32">
        <v>43925.694000000003</v>
      </c>
      <c r="G47" s="48">
        <v>44173</v>
      </c>
      <c r="H47" s="32">
        <v>41779</v>
      </c>
    </row>
    <row r="48" spans="1:8">
      <c r="A48" s="99">
        <v>44174.708333333336</v>
      </c>
      <c r="B48" s="51">
        <v>44174</v>
      </c>
      <c r="C48" s="32">
        <v>35</v>
      </c>
      <c r="D48" s="32">
        <v>42909.252</v>
      </c>
      <c r="E48" s="32">
        <v>37320.826000000001</v>
      </c>
      <c r="F48" s="32">
        <v>43018</v>
      </c>
      <c r="G48" s="48">
        <v>44174</v>
      </c>
      <c r="H48" s="32">
        <v>41779</v>
      </c>
    </row>
    <row r="49" spans="1:8">
      <c r="A49" s="99">
        <v>44175.708333333336</v>
      </c>
      <c r="B49" s="51">
        <v>44175</v>
      </c>
      <c r="C49" s="32">
        <v>35</v>
      </c>
      <c r="D49" s="32">
        <v>42632.733999999997</v>
      </c>
      <c r="E49" s="32">
        <v>34658.421999999999</v>
      </c>
      <c r="F49" s="32">
        <v>43413.266000000003</v>
      </c>
      <c r="G49" s="48">
        <v>44175</v>
      </c>
      <c r="H49" s="32">
        <v>41779</v>
      </c>
    </row>
    <row r="50" spans="1:8">
      <c r="A50" s="99">
        <v>44176.708333333336</v>
      </c>
      <c r="B50" s="51">
        <v>44176</v>
      </c>
      <c r="C50" s="32">
        <v>35</v>
      </c>
      <c r="D50" s="32">
        <v>42599.37</v>
      </c>
      <c r="E50" s="32">
        <v>36949.864000000001</v>
      </c>
      <c r="F50" s="32">
        <v>43326.5</v>
      </c>
      <c r="G50" s="48">
        <v>44176</v>
      </c>
      <c r="H50" s="32">
        <v>41779</v>
      </c>
    </row>
    <row r="51" spans="1:8">
      <c r="A51" s="99">
        <v>44177.729166666664</v>
      </c>
      <c r="B51" s="51">
        <v>44177</v>
      </c>
      <c r="C51" s="32">
        <v>36</v>
      </c>
      <c r="D51" s="32">
        <v>41829.716</v>
      </c>
      <c r="E51" s="32">
        <v>35482.838000000003</v>
      </c>
      <c r="F51" s="32">
        <v>42715.114000000001</v>
      </c>
      <c r="G51" s="48">
        <v>44177</v>
      </c>
      <c r="H51" s="32">
        <v>41779</v>
      </c>
    </row>
    <row r="52" spans="1:8">
      <c r="A52" s="99">
        <v>44178.708333333336</v>
      </c>
      <c r="B52" s="51">
        <v>44178</v>
      </c>
      <c r="C52" s="32">
        <v>35</v>
      </c>
      <c r="D52" s="32">
        <v>39542.531999999999</v>
      </c>
      <c r="E52" s="32">
        <v>23927.101999999999</v>
      </c>
      <c r="F52" s="32">
        <v>41974.201999999997</v>
      </c>
      <c r="G52" s="48">
        <v>44178</v>
      </c>
      <c r="H52" s="32">
        <v>41779</v>
      </c>
    </row>
    <row r="53" spans="1:8">
      <c r="A53" s="99">
        <v>44179.708333333336</v>
      </c>
      <c r="B53" s="51">
        <v>44179</v>
      </c>
      <c r="C53" s="32">
        <v>35</v>
      </c>
      <c r="D53" s="32">
        <v>39873.273999999998</v>
      </c>
      <c r="E53" s="32">
        <v>29357.16</v>
      </c>
      <c r="F53" s="32">
        <v>42207.516000000003</v>
      </c>
      <c r="G53" s="48">
        <v>44179</v>
      </c>
      <c r="H53" s="32">
        <v>42624</v>
      </c>
    </row>
    <row r="54" spans="1:8">
      <c r="A54" s="99">
        <v>44180.729166666664</v>
      </c>
      <c r="B54" s="51">
        <v>44180</v>
      </c>
      <c r="C54" s="32">
        <v>36</v>
      </c>
      <c r="D54" s="32">
        <v>38765.315999999999</v>
      </c>
      <c r="E54" s="32">
        <v>32203.948</v>
      </c>
      <c r="F54" s="32">
        <v>41393.082000000002</v>
      </c>
      <c r="G54" s="48">
        <v>44180</v>
      </c>
      <c r="H54" s="32">
        <v>42624</v>
      </c>
    </row>
    <row r="55" spans="1:8">
      <c r="A55" s="99">
        <v>44181.708333333336</v>
      </c>
      <c r="B55" s="51">
        <v>44181</v>
      </c>
      <c r="C55" s="32">
        <v>35</v>
      </c>
      <c r="D55" s="32">
        <v>39169.896000000001</v>
      </c>
      <c r="E55" s="32">
        <v>28889.644</v>
      </c>
      <c r="F55" s="32">
        <v>40800.43</v>
      </c>
      <c r="G55" s="48">
        <v>44181</v>
      </c>
      <c r="H55" s="32">
        <v>42624</v>
      </c>
    </row>
    <row r="56" spans="1:8">
      <c r="A56" s="99">
        <v>44182.708333333336</v>
      </c>
      <c r="B56" s="51">
        <v>44182</v>
      </c>
      <c r="C56" s="32">
        <v>35</v>
      </c>
      <c r="D56" s="32">
        <v>40691.084000000003</v>
      </c>
      <c r="E56" s="32">
        <v>28719.998</v>
      </c>
      <c r="F56" s="32">
        <v>42108.516000000003</v>
      </c>
      <c r="G56" s="48">
        <v>44182</v>
      </c>
      <c r="H56" s="32">
        <v>42624</v>
      </c>
    </row>
    <row r="57" spans="1:8">
      <c r="A57" s="99">
        <v>44183.708333333336</v>
      </c>
      <c r="B57" s="51">
        <v>44183</v>
      </c>
      <c r="C57" s="32">
        <v>35</v>
      </c>
      <c r="D57" s="32">
        <v>40189.565999999999</v>
      </c>
      <c r="E57" s="32">
        <v>23001.585999999999</v>
      </c>
      <c r="F57" s="32">
        <v>41902.016000000003</v>
      </c>
      <c r="G57" s="48">
        <v>44183</v>
      </c>
      <c r="H57" s="32">
        <v>42624</v>
      </c>
    </row>
    <row r="58" spans="1:8">
      <c r="A58" s="99">
        <v>44184.708333333336</v>
      </c>
      <c r="B58" s="51">
        <v>44184</v>
      </c>
      <c r="C58" s="32">
        <v>35</v>
      </c>
      <c r="D58" s="32">
        <v>37166.864000000001</v>
      </c>
      <c r="E58" s="32">
        <v>20514.727999999999</v>
      </c>
      <c r="F58" s="32">
        <v>39213.498</v>
      </c>
      <c r="G58" s="48">
        <v>44184</v>
      </c>
      <c r="H58" s="32">
        <v>42624</v>
      </c>
    </row>
    <row r="59" spans="1:8">
      <c r="A59" s="99">
        <v>44185.708333333336</v>
      </c>
      <c r="B59" s="51">
        <v>44185</v>
      </c>
      <c r="C59" s="32">
        <v>35</v>
      </c>
      <c r="D59" s="32">
        <v>40151.83</v>
      </c>
      <c r="E59" s="32">
        <v>24618.94</v>
      </c>
      <c r="F59" s="32">
        <v>39263.589999999997</v>
      </c>
      <c r="G59" s="48">
        <v>44185</v>
      </c>
      <c r="H59" s="32">
        <v>42624</v>
      </c>
    </row>
    <row r="60" spans="1:8">
      <c r="A60" s="99">
        <v>44186.729166666664</v>
      </c>
      <c r="B60" s="51">
        <v>44186</v>
      </c>
      <c r="C60" s="32">
        <v>36</v>
      </c>
      <c r="D60" s="32">
        <v>41318.35</v>
      </c>
      <c r="E60" s="32">
        <v>31691.914000000001</v>
      </c>
      <c r="F60" s="32">
        <v>41066</v>
      </c>
      <c r="G60" s="48">
        <v>44186</v>
      </c>
      <c r="H60" s="32">
        <v>44040</v>
      </c>
    </row>
    <row r="61" spans="1:8">
      <c r="A61" s="99">
        <v>44187.708333333336</v>
      </c>
      <c r="B61" s="51">
        <v>44187</v>
      </c>
      <c r="C61" s="32">
        <v>35</v>
      </c>
      <c r="D61" s="32">
        <v>43533.133999999998</v>
      </c>
      <c r="E61" s="32">
        <v>18628.216</v>
      </c>
      <c r="F61" s="32">
        <v>42738.334000000003</v>
      </c>
      <c r="G61" s="48">
        <v>44187</v>
      </c>
      <c r="H61" s="32">
        <v>44040</v>
      </c>
    </row>
    <row r="62" spans="1:8">
      <c r="A62" s="99">
        <v>44188.708333333336</v>
      </c>
      <c r="B62" s="51">
        <v>44188</v>
      </c>
      <c r="C62" s="32">
        <v>35</v>
      </c>
      <c r="D62" s="32">
        <v>40800.214</v>
      </c>
      <c r="E62" s="32">
        <v>25095.62</v>
      </c>
      <c r="F62" s="32">
        <v>44258.313999999998</v>
      </c>
      <c r="G62" s="48">
        <v>44188</v>
      </c>
      <c r="H62" s="32">
        <v>44040</v>
      </c>
    </row>
    <row r="63" spans="1:8">
      <c r="A63" s="99">
        <v>44189.708333333336</v>
      </c>
      <c r="B63" s="51">
        <v>44189</v>
      </c>
      <c r="C63" s="32">
        <v>35</v>
      </c>
      <c r="D63" s="32">
        <v>42248.58</v>
      </c>
      <c r="E63" s="32">
        <v>26116.668000000001</v>
      </c>
      <c r="F63" s="32">
        <v>43540.487999999998</v>
      </c>
      <c r="G63" s="48">
        <v>44189</v>
      </c>
      <c r="H63" s="32">
        <v>44040</v>
      </c>
    </row>
    <row r="64" spans="1:8">
      <c r="A64" s="99">
        <v>44190.541666666664</v>
      </c>
      <c r="B64" s="51">
        <v>44190</v>
      </c>
      <c r="C64" s="32">
        <v>27</v>
      </c>
      <c r="D64" s="32">
        <v>42104.868000000002</v>
      </c>
      <c r="E64" s="32">
        <v>26235.031999999999</v>
      </c>
      <c r="F64" s="32">
        <v>42470.101999999999</v>
      </c>
      <c r="G64" s="48">
        <v>44190</v>
      </c>
      <c r="H64" s="32">
        <v>44040</v>
      </c>
    </row>
    <row r="65" spans="1:8">
      <c r="A65" s="99">
        <v>44191.708333333336</v>
      </c>
      <c r="B65" s="51">
        <v>44191</v>
      </c>
      <c r="C65" s="32">
        <v>35</v>
      </c>
      <c r="D65" s="32">
        <v>41414.622000000003</v>
      </c>
      <c r="E65" s="32">
        <v>16617.936000000002</v>
      </c>
      <c r="F65" s="32">
        <v>41896.451999999997</v>
      </c>
      <c r="G65" s="48">
        <v>44191</v>
      </c>
      <c r="H65" s="32">
        <v>44040</v>
      </c>
    </row>
    <row r="66" spans="1:8">
      <c r="A66" s="99">
        <v>44192.708333333336</v>
      </c>
      <c r="B66" s="51">
        <v>44192</v>
      </c>
      <c r="C66" s="32">
        <v>35</v>
      </c>
      <c r="D66" s="32">
        <v>42236.222000000002</v>
      </c>
      <c r="E66" s="32">
        <v>28681.054</v>
      </c>
      <c r="F66" s="32">
        <v>44165.32</v>
      </c>
      <c r="G66" s="48">
        <v>44192</v>
      </c>
      <c r="H66" s="32">
        <v>44040</v>
      </c>
    </row>
    <row r="67" spans="1:8">
      <c r="A67" s="99">
        <v>44193.729166666664</v>
      </c>
      <c r="B67" s="51">
        <v>44193</v>
      </c>
      <c r="C67" s="32">
        <v>36</v>
      </c>
      <c r="D67" s="32">
        <v>41048.055999999997</v>
      </c>
      <c r="E67" s="32">
        <v>35915.065999999999</v>
      </c>
      <c r="F67" s="32">
        <v>44132.595999999998</v>
      </c>
      <c r="G67" s="48">
        <v>44193</v>
      </c>
      <c r="H67" s="32">
        <v>44253</v>
      </c>
    </row>
    <row r="68" spans="1:8">
      <c r="A68" s="99">
        <v>44194.708333333336</v>
      </c>
      <c r="B68" s="51">
        <v>44194</v>
      </c>
      <c r="C68" s="32">
        <v>35</v>
      </c>
      <c r="D68" s="32">
        <v>41446.813999999998</v>
      </c>
      <c r="E68" s="32">
        <v>34070.218000000001</v>
      </c>
      <c r="F68" s="32">
        <v>42233.296000000002</v>
      </c>
      <c r="G68" s="48">
        <v>44194</v>
      </c>
      <c r="H68" s="32">
        <v>44253</v>
      </c>
    </row>
    <row r="69" spans="1:8">
      <c r="A69" s="99">
        <v>44195.708333333336</v>
      </c>
      <c r="B69" s="51">
        <v>44195</v>
      </c>
      <c r="C69" s="32">
        <v>35</v>
      </c>
      <c r="D69" s="32">
        <v>42088.161999999997</v>
      </c>
      <c r="E69" s="32">
        <v>37134.737999999998</v>
      </c>
      <c r="F69" s="32">
        <v>42594.053999999996</v>
      </c>
      <c r="G69" s="48">
        <v>44195</v>
      </c>
      <c r="H69" s="32">
        <v>44253</v>
      </c>
    </row>
    <row r="70" spans="1:8">
      <c r="A70" s="99">
        <v>44196.708333333336</v>
      </c>
      <c r="B70" s="51">
        <v>44196</v>
      </c>
      <c r="C70" s="32">
        <v>35</v>
      </c>
      <c r="D70" s="32">
        <v>42706.004000000001</v>
      </c>
      <c r="E70" s="32">
        <v>34444.805999999997</v>
      </c>
      <c r="F70" s="32">
        <v>43443.415999999997</v>
      </c>
      <c r="G70" s="48">
        <v>44196</v>
      </c>
      <c r="H70" s="32">
        <v>44253</v>
      </c>
    </row>
    <row r="71" spans="1:8">
      <c r="A71" s="99">
        <v>44197.708333333336</v>
      </c>
      <c r="B71" s="51">
        <v>44197</v>
      </c>
      <c r="C71" s="32">
        <v>35</v>
      </c>
      <c r="D71" s="32">
        <v>42877.112000000001</v>
      </c>
      <c r="E71" s="32">
        <v>32945.902000000002</v>
      </c>
      <c r="F71" s="32">
        <v>44090.482000000004</v>
      </c>
      <c r="G71" s="48">
        <v>44197</v>
      </c>
      <c r="H71" s="32">
        <v>44253</v>
      </c>
    </row>
    <row r="72" spans="1:8">
      <c r="A72" s="99">
        <v>44198.729166666664</v>
      </c>
      <c r="B72" s="51">
        <v>44198</v>
      </c>
      <c r="C72" s="32">
        <v>36</v>
      </c>
      <c r="D72" s="32">
        <v>41766.171999999999</v>
      </c>
      <c r="E72" s="32">
        <v>34953.784</v>
      </c>
      <c r="F72" s="32">
        <v>42971.563999999998</v>
      </c>
      <c r="G72" s="48">
        <v>44198</v>
      </c>
      <c r="H72" s="32">
        <v>44253</v>
      </c>
    </row>
    <row r="73" spans="1:8">
      <c r="A73" s="99">
        <v>44199.708333333336</v>
      </c>
      <c r="B73" s="51">
        <v>44199</v>
      </c>
      <c r="C73" s="32">
        <v>35</v>
      </c>
      <c r="D73" s="32">
        <v>42601.5</v>
      </c>
      <c r="E73" s="32">
        <v>32243.016</v>
      </c>
      <c r="F73" s="32">
        <v>42299.466</v>
      </c>
      <c r="G73" s="48">
        <v>44199</v>
      </c>
      <c r="H73" s="32">
        <v>44253</v>
      </c>
    </row>
    <row r="74" spans="1:8">
      <c r="A74" s="99">
        <v>44200.708333333336</v>
      </c>
      <c r="B74" s="51">
        <v>44200</v>
      </c>
      <c r="C74" s="32">
        <v>35</v>
      </c>
      <c r="D74" s="32">
        <v>42394.466</v>
      </c>
      <c r="E74" s="32">
        <v>33767.631999999998</v>
      </c>
      <c r="F74" s="32">
        <v>42926.516000000003</v>
      </c>
      <c r="G74" s="48">
        <v>44200</v>
      </c>
      <c r="H74" s="32">
        <v>44341</v>
      </c>
    </row>
    <row r="75" spans="1:8">
      <c r="A75" s="99">
        <v>44201.729166666664</v>
      </c>
      <c r="B75" s="51">
        <v>44201</v>
      </c>
      <c r="C75" s="32">
        <v>36</v>
      </c>
      <c r="D75" s="32">
        <v>41565.982000000004</v>
      </c>
      <c r="E75" s="32">
        <v>35832.86</v>
      </c>
      <c r="F75" s="32">
        <v>43650.815999999999</v>
      </c>
      <c r="G75" s="48">
        <v>44201</v>
      </c>
      <c r="H75" s="32">
        <v>44341</v>
      </c>
    </row>
    <row r="76" spans="1:8">
      <c r="A76" s="99">
        <v>44202.729166666664</v>
      </c>
      <c r="B76" s="51">
        <v>44202</v>
      </c>
      <c r="C76" s="32">
        <v>36</v>
      </c>
      <c r="D76" s="32">
        <v>42946.548000000003</v>
      </c>
      <c r="E76" s="32">
        <v>39603.086000000003</v>
      </c>
      <c r="F76" s="32">
        <v>43212.764000000003</v>
      </c>
      <c r="G76" s="48">
        <v>44202</v>
      </c>
      <c r="H76" s="32">
        <v>44341</v>
      </c>
    </row>
    <row r="77" spans="1:8">
      <c r="A77" s="99">
        <v>44203.708333333336</v>
      </c>
      <c r="B77" s="51">
        <v>44203</v>
      </c>
      <c r="C77" s="32">
        <v>35</v>
      </c>
      <c r="D77" s="32">
        <v>42775.233999999997</v>
      </c>
      <c r="E77" s="32">
        <v>39674.156000000003</v>
      </c>
      <c r="F77" s="32">
        <v>43221.531999999999</v>
      </c>
      <c r="G77" s="48">
        <v>44203</v>
      </c>
      <c r="H77" s="32">
        <v>44341</v>
      </c>
    </row>
    <row r="78" spans="1:8">
      <c r="A78" s="99">
        <v>44204.708333333336</v>
      </c>
      <c r="B78" s="51">
        <v>44204</v>
      </c>
      <c r="C78" s="32">
        <v>35</v>
      </c>
      <c r="D78" s="32">
        <v>42828.364000000001</v>
      </c>
      <c r="E78" s="32">
        <v>39186.97</v>
      </c>
      <c r="F78" s="32">
        <v>43475.387999999999</v>
      </c>
      <c r="G78" s="48">
        <v>44204</v>
      </c>
      <c r="H78" s="32">
        <v>44341</v>
      </c>
    </row>
    <row r="79" spans="1:8">
      <c r="A79" s="99">
        <v>44205.729166666664</v>
      </c>
      <c r="B79" s="51">
        <v>44205</v>
      </c>
      <c r="C79" s="32">
        <v>36</v>
      </c>
      <c r="D79" s="32">
        <v>40668.792000000001</v>
      </c>
      <c r="E79" s="32">
        <v>35033.483999999997</v>
      </c>
      <c r="F79" s="32">
        <v>42038.5</v>
      </c>
      <c r="G79" s="48">
        <v>44205</v>
      </c>
      <c r="H79" s="32">
        <v>44341</v>
      </c>
    </row>
    <row r="80" spans="1:8">
      <c r="A80" s="99">
        <v>44206.708333333336</v>
      </c>
      <c r="B80" s="51">
        <v>44206</v>
      </c>
      <c r="C80" s="32">
        <v>35</v>
      </c>
      <c r="D80" s="32">
        <v>39116.947999999997</v>
      </c>
      <c r="E80" s="32">
        <v>33580.002</v>
      </c>
      <c r="F80" s="32">
        <v>41555</v>
      </c>
      <c r="G80" s="48">
        <v>44206</v>
      </c>
      <c r="H80" s="32">
        <v>44341</v>
      </c>
    </row>
    <row r="81" spans="1:8">
      <c r="A81" s="99">
        <v>44207.729166666664</v>
      </c>
      <c r="B81" s="51">
        <v>44207</v>
      </c>
      <c r="C81" s="32">
        <v>36</v>
      </c>
      <c r="D81" s="32">
        <v>38502.834000000003</v>
      </c>
      <c r="E81" s="32">
        <v>28221.081999999999</v>
      </c>
      <c r="F81" s="32">
        <v>40623.387999999999</v>
      </c>
      <c r="G81" s="48">
        <v>44207</v>
      </c>
      <c r="H81" s="32">
        <v>44404</v>
      </c>
    </row>
    <row r="82" spans="1:8">
      <c r="A82" s="99">
        <v>44208.729166666664</v>
      </c>
      <c r="B82" s="51">
        <v>44208</v>
      </c>
      <c r="C82" s="32">
        <v>36</v>
      </c>
      <c r="D82" s="32">
        <v>40358.474000000002</v>
      </c>
      <c r="E82" s="32">
        <v>36872.911999999997</v>
      </c>
      <c r="F82" s="32">
        <v>41299.374000000003</v>
      </c>
      <c r="G82" s="48">
        <v>44208</v>
      </c>
      <c r="H82" s="32">
        <v>44404</v>
      </c>
    </row>
    <row r="83" spans="1:8">
      <c r="A83" s="99">
        <v>44209.708333333336</v>
      </c>
      <c r="B83" s="51">
        <v>44209</v>
      </c>
      <c r="C83" s="32">
        <v>35</v>
      </c>
      <c r="D83" s="32">
        <v>40572.633999999998</v>
      </c>
      <c r="E83" s="32">
        <v>36474.620000000003</v>
      </c>
      <c r="F83" s="32">
        <v>41139.356</v>
      </c>
      <c r="G83" s="48">
        <v>44209</v>
      </c>
      <c r="H83" s="32">
        <v>44404</v>
      </c>
    </row>
    <row r="84" spans="1:8">
      <c r="A84" s="99">
        <v>44210.729166666664</v>
      </c>
      <c r="B84" s="51">
        <v>44210</v>
      </c>
      <c r="C84" s="32">
        <v>36</v>
      </c>
      <c r="D84" s="32">
        <v>40746.046000000002</v>
      </c>
      <c r="E84" s="32">
        <v>34596.582000000002</v>
      </c>
      <c r="F84" s="32">
        <v>40897.22</v>
      </c>
      <c r="G84" s="48">
        <v>44210</v>
      </c>
      <c r="H84" s="32">
        <v>44404</v>
      </c>
    </row>
    <row r="85" spans="1:8">
      <c r="A85" s="99">
        <v>44211.729166666664</v>
      </c>
      <c r="B85" s="51">
        <v>44211</v>
      </c>
      <c r="C85" s="32">
        <v>36</v>
      </c>
      <c r="D85" s="32">
        <v>41804.868000000002</v>
      </c>
      <c r="E85" s="32">
        <v>36177.194000000003</v>
      </c>
      <c r="F85" s="32">
        <v>41698.313999999998</v>
      </c>
      <c r="G85" s="48">
        <v>44211</v>
      </c>
      <c r="H85" s="32">
        <v>44404</v>
      </c>
    </row>
    <row r="86" spans="1:8">
      <c r="A86" s="99">
        <v>44212.729166666664</v>
      </c>
      <c r="B86" s="51">
        <v>44212</v>
      </c>
      <c r="C86" s="32">
        <v>36</v>
      </c>
      <c r="D86" s="32">
        <v>38982.998</v>
      </c>
      <c r="E86" s="32">
        <v>27088.026000000002</v>
      </c>
      <c r="F86" s="32">
        <v>41267.078000000001</v>
      </c>
      <c r="G86" s="48">
        <v>44212</v>
      </c>
      <c r="H86" s="32">
        <v>44404</v>
      </c>
    </row>
    <row r="87" spans="1:8">
      <c r="A87" s="99">
        <v>44213.708333333336</v>
      </c>
      <c r="B87" s="51">
        <v>44213</v>
      </c>
      <c r="C87" s="32">
        <v>35</v>
      </c>
      <c r="D87" s="32">
        <v>38979.1</v>
      </c>
      <c r="E87" s="32">
        <v>29862.403999999999</v>
      </c>
      <c r="F87" s="32">
        <v>41658.031999999999</v>
      </c>
      <c r="G87" s="48">
        <v>44213</v>
      </c>
      <c r="H87" s="32">
        <v>44404</v>
      </c>
    </row>
    <row r="88" spans="1:8">
      <c r="A88" s="99">
        <v>44214.708333333336</v>
      </c>
      <c r="B88" s="51">
        <v>44214</v>
      </c>
      <c r="C88" s="32">
        <v>35</v>
      </c>
      <c r="D88" s="32">
        <v>41243.449999999997</v>
      </c>
      <c r="E88" s="32">
        <v>31782.921999999999</v>
      </c>
      <c r="F88" s="32">
        <v>43188.983999999997</v>
      </c>
      <c r="G88" s="48">
        <v>44214</v>
      </c>
      <c r="H88" s="32">
        <v>43719</v>
      </c>
    </row>
    <row r="89" spans="1:8">
      <c r="A89" s="99">
        <v>44215.708333333336</v>
      </c>
      <c r="B89" s="51">
        <v>44215</v>
      </c>
      <c r="C89" s="32">
        <v>35</v>
      </c>
      <c r="D89" s="32">
        <v>39772.245999999999</v>
      </c>
      <c r="E89" s="32">
        <v>30223.495999999999</v>
      </c>
      <c r="F89" s="32">
        <v>41798.516000000003</v>
      </c>
      <c r="G89" s="48">
        <v>44215</v>
      </c>
      <c r="H89" s="32">
        <v>43719</v>
      </c>
    </row>
    <row r="90" spans="1:8">
      <c r="A90" s="99">
        <v>44216.729166666664</v>
      </c>
      <c r="B90" s="51">
        <v>44216</v>
      </c>
      <c r="C90" s="32">
        <v>36</v>
      </c>
      <c r="D90" s="32">
        <v>39317.802000000003</v>
      </c>
      <c r="E90" s="32">
        <v>32673.687999999998</v>
      </c>
      <c r="F90" s="32">
        <v>40512.112000000001</v>
      </c>
      <c r="G90" s="48">
        <v>44216</v>
      </c>
      <c r="H90" s="32">
        <v>43719</v>
      </c>
    </row>
    <row r="91" spans="1:8">
      <c r="A91" s="99">
        <v>44217.729166666664</v>
      </c>
      <c r="B91" s="51">
        <v>44217</v>
      </c>
      <c r="C91" s="32">
        <v>36</v>
      </c>
      <c r="D91" s="32">
        <v>38932.6</v>
      </c>
      <c r="E91" s="32">
        <v>29227.462</v>
      </c>
      <c r="F91" s="32">
        <v>40327.595999999998</v>
      </c>
      <c r="G91" s="48">
        <v>44217</v>
      </c>
      <c r="H91" s="32">
        <v>43719</v>
      </c>
    </row>
    <row r="92" spans="1:8">
      <c r="A92" s="99">
        <v>44218.729166666664</v>
      </c>
      <c r="B92" s="51">
        <v>44218</v>
      </c>
      <c r="C92" s="32">
        <v>36</v>
      </c>
      <c r="D92" s="32">
        <v>39378.678</v>
      </c>
      <c r="E92" s="32">
        <v>34399.214</v>
      </c>
      <c r="F92" s="32">
        <v>40042.01</v>
      </c>
      <c r="G92" s="48">
        <v>44218</v>
      </c>
      <c r="H92" s="32">
        <v>43719</v>
      </c>
    </row>
    <row r="93" spans="1:8">
      <c r="A93" s="99">
        <v>44219.729166666664</v>
      </c>
      <c r="B93" s="51">
        <v>44219</v>
      </c>
      <c r="C93" s="32">
        <v>36</v>
      </c>
      <c r="D93" s="32">
        <v>41298.44</v>
      </c>
      <c r="E93" s="32">
        <v>35792.875999999997</v>
      </c>
      <c r="F93" s="32">
        <v>41426.798000000003</v>
      </c>
      <c r="G93" s="48">
        <v>44219</v>
      </c>
      <c r="H93" s="32">
        <v>43719</v>
      </c>
    </row>
    <row r="94" spans="1:8">
      <c r="A94" s="99">
        <v>44220.708333333336</v>
      </c>
      <c r="B94" s="51">
        <v>44220</v>
      </c>
      <c r="C94" s="32">
        <v>35</v>
      </c>
      <c r="D94" s="32">
        <v>41837.446000000004</v>
      </c>
      <c r="E94" s="32">
        <v>36169.002</v>
      </c>
      <c r="F94" s="32">
        <v>42469.495999999999</v>
      </c>
      <c r="G94" s="48">
        <v>44220</v>
      </c>
      <c r="H94" s="32">
        <v>43719</v>
      </c>
    </row>
    <row r="95" spans="1:8">
      <c r="A95" s="99">
        <v>44221.729166666664</v>
      </c>
      <c r="B95" s="51">
        <v>44221</v>
      </c>
      <c r="C95" s="32">
        <v>36</v>
      </c>
      <c r="D95" s="32">
        <v>42883.663999999997</v>
      </c>
      <c r="E95" s="32">
        <v>34045.595999999998</v>
      </c>
      <c r="F95" s="32">
        <v>43743.608</v>
      </c>
      <c r="G95" s="48">
        <v>44221</v>
      </c>
      <c r="H95" s="32">
        <v>43243</v>
      </c>
    </row>
    <row r="96" spans="1:8">
      <c r="A96" s="99">
        <v>44222.729166666664</v>
      </c>
      <c r="B96" s="51">
        <v>44222</v>
      </c>
      <c r="C96" s="32">
        <v>36</v>
      </c>
      <c r="D96" s="32">
        <v>42753.565999999999</v>
      </c>
      <c r="E96" s="32">
        <v>36058.303999999996</v>
      </c>
      <c r="F96" s="32">
        <v>43738.894</v>
      </c>
      <c r="G96" s="48">
        <v>44222</v>
      </c>
      <c r="H96" s="32">
        <v>43243</v>
      </c>
    </row>
    <row r="97" spans="1:8">
      <c r="A97" s="99">
        <v>44223.708333333336</v>
      </c>
      <c r="B97" s="51">
        <v>44223</v>
      </c>
      <c r="C97" s="32">
        <v>35</v>
      </c>
      <c r="D97" s="32">
        <v>42809.877999999997</v>
      </c>
      <c r="E97" s="32">
        <v>37931.347999999998</v>
      </c>
      <c r="F97" s="32">
        <v>43219.444000000003</v>
      </c>
      <c r="G97" s="48">
        <v>44223</v>
      </c>
      <c r="H97" s="32">
        <v>43243</v>
      </c>
    </row>
    <row r="98" spans="1:8">
      <c r="A98" s="99">
        <v>44224.729166666664</v>
      </c>
      <c r="B98" s="51">
        <v>44224</v>
      </c>
      <c r="C98" s="32">
        <v>36</v>
      </c>
      <c r="D98" s="32">
        <v>42186.904000000002</v>
      </c>
      <c r="E98" s="32">
        <v>33660.644</v>
      </c>
      <c r="F98" s="32">
        <v>42771.114000000001</v>
      </c>
      <c r="G98" s="48">
        <v>44224</v>
      </c>
      <c r="H98" s="32">
        <v>43243</v>
      </c>
    </row>
    <row r="99" spans="1:8">
      <c r="A99" s="99">
        <v>44225.729166666664</v>
      </c>
      <c r="B99" s="51">
        <v>44225</v>
      </c>
      <c r="C99" s="32">
        <v>36</v>
      </c>
      <c r="D99" s="32">
        <v>41544.146000000001</v>
      </c>
      <c r="E99" s="32">
        <v>33140.934000000001</v>
      </c>
      <c r="F99" s="32">
        <v>42297.13</v>
      </c>
      <c r="G99" s="48">
        <v>44225</v>
      </c>
      <c r="H99" s="32">
        <v>43243</v>
      </c>
    </row>
    <row r="100" spans="1:8">
      <c r="A100" s="99">
        <v>44226.729166666664</v>
      </c>
      <c r="B100" s="51">
        <v>44226</v>
      </c>
      <c r="C100" s="32">
        <v>36</v>
      </c>
      <c r="D100" s="32">
        <v>39107.928</v>
      </c>
      <c r="E100" s="32">
        <v>25985.588</v>
      </c>
      <c r="F100" s="32">
        <v>41193.932000000001</v>
      </c>
      <c r="G100" s="48">
        <v>44226</v>
      </c>
      <c r="H100" s="32">
        <v>43243</v>
      </c>
    </row>
    <row r="101" spans="1:8">
      <c r="A101" s="99">
        <v>44227.729166666664</v>
      </c>
      <c r="B101" s="51">
        <v>44227</v>
      </c>
      <c r="C101" s="32">
        <v>36</v>
      </c>
      <c r="D101" s="32">
        <v>39584.542000000001</v>
      </c>
      <c r="E101" s="32">
        <v>30981.792000000001</v>
      </c>
      <c r="F101" s="32">
        <v>40897.468000000001</v>
      </c>
      <c r="G101" s="48">
        <v>44227</v>
      </c>
      <c r="H101" s="32">
        <v>43243</v>
      </c>
    </row>
    <row r="102" spans="1:8">
      <c r="A102" s="99">
        <v>44228.729166666664</v>
      </c>
      <c r="B102" s="51">
        <v>44228</v>
      </c>
      <c r="C102" s="32">
        <v>36</v>
      </c>
      <c r="D102" s="32">
        <v>40449.57</v>
      </c>
      <c r="E102" s="32">
        <v>36826.167999999998</v>
      </c>
      <c r="F102" s="32">
        <v>40887.563999999998</v>
      </c>
      <c r="G102" s="48">
        <v>44228</v>
      </c>
      <c r="H102" s="32">
        <v>43591</v>
      </c>
    </row>
    <row r="103" spans="1:8">
      <c r="A103" s="99">
        <v>44229.729166666664</v>
      </c>
      <c r="B103" s="51">
        <v>44229</v>
      </c>
      <c r="C103" s="32">
        <v>36</v>
      </c>
      <c r="D103" s="32">
        <v>39867.1</v>
      </c>
      <c r="E103" s="32">
        <v>27697.67</v>
      </c>
      <c r="F103" s="32">
        <v>41615.748</v>
      </c>
      <c r="G103" s="48">
        <v>44229</v>
      </c>
      <c r="H103" s="32">
        <v>43591</v>
      </c>
    </row>
    <row r="104" spans="1:8">
      <c r="A104" s="99">
        <v>44230.729166666664</v>
      </c>
      <c r="B104" s="51">
        <v>44230</v>
      </c>
      <c r="C104" s="32">
        <v>36</v>
      </c>
      <c r="D104" s="32">
        <v>40344.843999999997</v>
      </c>
      <c r="E104" s="32">
        <v>30438.58</v>
      </c>
      <c r="F104" s="32">
        <v>41200.235999999997</v>
      </c>
      <c r="G104" s="48">
        <v>44230</v>
      </c>
      <c r="H104" s="32">
        <v>43591</v>
      </c>
    </row>
    <row r="105" spans="1:8">
      <c r="A105" s="99">
        <v>44231.729166666664</v>
      </c>
      <c r="B105" s="51">
        <v>44231</v>
      </c>
      <c r="C105" s="32">
        <v>36</v>
      </c>
      <c r="D105" s="32">
        <v>41196.063999999998</v>
      </c>
      <c r="E105" s="32">
        <v>30831.738000000001</v>
      </c>
      <c r="F105" s="32">
        <v>42131.89</v>
      </c>
      <c r="G105" s="48">
        <v>44231</v>
      </c>
      <c r="H105" s="32">
        <v>43591</v>
      </c>
    </row>
    <row r="106" spans="1:8">
      <c r="A106" s="99">
        <v>44232.729166666664</v>
      </c>
      <c r="B106" s="51">
        <v>44232</v>
      </c>
      <c r="C106" s="32">
        <v>36</v>
      </c>
      <c r="D106" s="32">
        <v>41428.631999999998</v>
      </c>
      <c r="E106" s="32">
        <v>32016.905999999999</v>
      </c>
      <c r="F106" s="32">
        <v>41862.934000000001</v>
      </c>
      <c r="G106" s="48">
        <v>44232</v>
      </c>
      <c r="H106" s="32">
        <v>43591</v>
      </c>
    </row>
    <row r="107" spans="1:8">
      <c r="A107" s="99">
        <v>44233.729166666664</v>
      </c>
      <c r="B107" s="51">
        <v>44233</v>
      </c>
      <c r="C107" s="32">
        <v>36</v>
      </c>
      <c r="D107" s="32">
        <v>38630.879999999997</v>
      </c>
      <c r="E107" s="32">
        <v>23722.687999999998</v>
      </c>
      <c r="F107" s="32">
        <v>40073.08</v>
      </c>
      <c r="G107" s="48">
        <v>44233</v>
      </c>
      <c r="H107" s="32">
        <v>43591</v>
      </c>
    </row>
    <row r="108" spans="1:8">
      <c r="A108" s="99">
        <v>44234.729166666664</v>
      </c>
      <c r="B108" s="51">
        <v>44234</v>
      </c>
      <c r="C108" s="32">
        <v>36</v>
      </c>
      <c r="D108" s="32">
        <v>37901.101999999999</v>
      </c>
      <c r="E108" s="32">
        <v>24645.367999999999</v>
      </c>
      <c r="F108" s="32">
        <v>39630.5</v>
      </c>
      <c r="G108" s="48">
        <v>44234</v>
      </c>
      <c r="H108" s="32">
        <v>43591</v>
      </c>
    </row>
    <row r="109" spans="1:8">
      <c r="A109" s="99">
        <v>44235.75</v>
      </c>
      <c r="B109" s="51">
        <v>44235</v>
      </c>
      <c r="C109" s="32">
        <v>37</v>
      </c>
      <c r="D109" s="32">
        <v>40519.358</v>
      </c>
      <c r="E109" s="32">
        <v>31008.878000000001</v>
      </c>
      <c r="F109" s="32">
        <v>41901.516000000003</v>
      </c>
      <c r="G109" s="48">
        <v>44235</v>
      </c>
      <c r="H109" s="32">
        <v>43821</v>
      </c>
    </row>
    <row r="110" spans="1:8">
      <c r="A110" s="99">
        <v>44236.729166666664</v>
      </c>
      <c r="B110" s="51">
        <v>44236</v>
      </c>
      <c r="C110" s="32">
        <v>36</v>
      </c>
      <c r="D110" s="32">
        <v>40361.718000000001</v>
      </c>
      <c r="E110" s="32">
        <v>32743.243999999999</v>
      </c>
      <c r="F110" s="32">
        <v>42126.51</v>
      </c>
      <c r="G110" s="48">
        <v>44236</v>
      </c>
      <c r="H110" s="32">
        <v>43821</v>
      </c>
    </row>
    <row r="111" spans="1:8">
      <c r="A111" s="99">
        <v>44237.729166666664</v>
      </c>
      <c r="B111" s="51">
        <v>44237</v>
      </c>
      <c r="C111" s="32">
        <v>36</v>
      </c>
      <c r="D111" s="32">
        <v>42207.03</v>
      </c>
      <c r="E111" s="32">
        <v>36789.906000000003</v>
      </c>
      <c r="F111" s="32">
        <v>42322.35</v>
      </c>
      <c r="G111" s="48">
        <v>44237</v>
      </c>
      <c r="H111" s="32">
        <v>43821</v>
      </c>
    </row>
    <row r="112" spans="1:8">
      <c r="A112" s="99">
        <v>44238.75</v>
      </c>
      <c r="B112" s="51">
        <v>44238</v>
      </c>
      <c r="C112" s="32">
        <v>37</v>
      </c>
      <c r="D112" s="32">
        <v>42238.995999999999</v>
      </c>
      <c r="E112" s="32">
        <v>34416.972000000002</v>
      </c>
      <c r="F112" s="32">
        <v>43096.777999999998</v>
      </c>
      <c r="G112" s="48">
        <v>44238</v>
      </c>
      <c r="H112" s="32">
        <v>43821</v>
      </c>
    </row>
    <row r="113" spans="1:8">
      <c r="A113" s="99">
        <v>44239.729166666664</v>
      </c>
      <c r="B113" s="51">
        <v>44239</v>
      </c>
      <c r="C113" s="32">
        <v>36</v>
      </c>
      <c r="D113" s="32">
        <v>40352.048000000003</v>
      </c>
      <c r="E113" s="32">
        <v>28277.763999999999</v>
      </c>
      <c r="F113" s="32">
        <v>41648.5</v>
      </c>
      <c r="G113" s="48">
        <v>44239</v>
      </c>
      <c r="H113" s="32">
        <v>43821</v>
      </c>
    </row>
    <row r="114" spans="1:8">
      <c r="A114" s="99">
        <v>44240.729166666664</v>
      </c>
      <c r="B114" s="51">
        <v>44240</v>
      </c>
      <c r="C114" s="32">
        <v>36</v>
      </c>
      <c r="D114" s="32">
        <v>37815.65</v>
      </c>
      <c r="E114" s="32">
        <v>25105.452000000001</v>
      </c>
      <c r="F114" s="32">
        <v>40849.360000000001</v>
      </c>
      <c r="G114" s="48">
        <v>44240</v>
      </c>
      <c r="H114" s="32">
        <v>43821</v>
      </c>
    </row>
    <row r="115" spans="1:8">
      <c r="A115" s="99">
        <v>44241.729166666664</v>
      </c>
      <c r="B115" s="51">
        <v>44241</v>
      </c>
      <c r="C115" s="32">
        <v>36</v>
      </c>
      <c r="D115" s="32">
        <v>38083.767999999996</v>
      </c>
      <c r="E115" s="32">
        <v>22822.133999999998</v>
      </c>
      <c r="F115" s="32">
        <v>39148.658000000003</v>
      </c>
      <c r="G115" s="48">
        <v>44241</v>
      </c>
      <c r="H115" s="32">
        <v>43821</v>
      </c>
    </row>
    <row r="116" spans="1:8">
      <c r="A116" s="99">
        <v>44242.75</v>
      </c>
      <c r="B116" s="51">
        <v>44242</v>
      </c>
      <c r="C116" s="32">
        <v>37</v>
      </c>
      <c r="D116" s="32">
        <v>40460.964</v>
      </c>
      <c r="E116" s="32">
        <v>29173.835999999999</v>
      </c>
      <c r="F116" s="32">
        <v>40552.548000000003</v>
      </c>
      <c r="G116" s="48">
        <v>44242</v>
      </c>
      <c r="H116" s="32">
        <v>44269</v>
      </c>
    </row>
    <row r="117" spans="1:8">
      <c r="A117" s="99">
        <v>44243.75</v>
      </c>
      <c r="B117" s="51">
        <v>44243</v>
      </c>
      <c r="C117" s="32">
        <v>37</v>
      </c>
      <c r="D117" s="32">
        <v>39628.597999999998</v>
      </c>
      <c r="E117" s="32">
        <v>26407.034</v>
      </c>
      <c r="F117" s="32">
        <v>41149.629999999997</v>
      </c>
      <c r="G117" s="48">
        <v>44243</v>
      </c>
      <c r="H117" s="32">
        <v>44269</v>
      </c>
    </row>
    <row r="118" spans="1:8">
      <c r="A118" s="99">
        <v>44244.729166666664</v>
      </c>
      <c r="B118" s="51">
        <v>44244</v>
      </c>
      <c r="C118" s="32">
        <v>36</v>
      </c>
      <c r="D118" s="32">
        <v>39131.184000000001</v>
      </c>
      <c r="E118" s="32">
        <v>25939.288</v>
      </c>
      <c r="F118" s="32">
        <v>41089.502</v>
      </c>
      <c r="G118" s="48">
        <v>44244</v>
      </c>
      <c r="H118" s="32">
        <v>44269</v>
      </c>
    </row>
    <row r="119" spans="1:8">
      <c r="A119" s="99">
        <v>44245.75</v>
      </c>
      <c r="B119" s="51">
        <v>44245</v>
      </c>
      <c r="C119" s="32">
        <v>37</v>
      </c>
      <c r="D119" s="32">
        <v>39306.226000000002</v>
      </c>
      <c r="E119" s="32">
        <v>24923.621999999999</v>
      </c>
      <c r="F119" s="32">
        <v>41865.048000000003</v>
      </c>
      <c r="G119" s="48">
        <v>44245</v>
      </c>
      <c r="H119" s="32">
        <v>44269</v>
      </c>
    </row>
    <row r="120" spans="1:8">
      <c r="A120" s="99">
        <v>44246.75</v>
      </c>
      <c r="B120" s="51">
        <v>44246</v>
      </c>
      <c r="C120" s="32">
        <v>37</v>
      </c>
      <c r="D120" s="32">
        <v>37620.483999999997</v>
      </c>
      <c r="E120" s="32">
        <v>21837.3</v>
      </c>
      <c r="F120" s="32">
        <v>40679</v>
      </c>
      <c r="G120" s="48">
        <v>44246</v>
      </c>
      <c r="H120" s="32">
        <v>44269</v>
      </c>
    </row>
    <row r="121" spans="1:8">
      <c r="A121" s="99">
        <v>44247.75</v>
      </c>
      <c r="B121" s="51">
        <v>44247</v>
      </c>
      <c r="C121" s="32">
        <v>37</v>
      </c>
      <c r="D121" s="32">
        <v>34454.298000000003</v>
      </c>
      <c r="E121" s="32">
        <v>18374.058000000001</v>
      </c>
      <c r="F121" s="32">
        <v>37864.58</v>
      </c>
      <c r="G121" s="48">
        <v>44247</v>
      </c>
      <c r="H121" s="32">
        <v>44269</v>
      </c>
    </row>
    <row r="122" spans="1:8">
      <c r="A122" s="99">
        <v>44248.75</v>
      </c>
      <c r="B122" s="51">
        <v>44248</v>
      </c>
      <c r="C122" s="32">
        <v>37</v>
      </c>
      <c r="D122" s="32">
        <v>36929.345999999998</v>
      </c>
      <c r="E122" s="32">
        <v>28133.85</v>
      </c>
      <c r="F122" s="32">
        <v>37766.112000000001</v>
      </c>
      <c r="G122" s="48">
        <v>44248</v>
      </c>
      <c r="H122" s="32">
        <v>44269</v>
      </c>
    </row>
    <row r="123" spans="1:8">
      <c r="A123" s="99">
        <v>44249.75</v>
      </c>
      <c r="B123" s="51">
        <v>44249</v>
      </c>
      <c r="C123" s="32">
        <v>37</v>
      </c>
      <c r="D123" s="32">
        <v>39793.214</v>
      </c>
      <c r="E123" s="32">
        <v>29957.272000000001</v>
      </c>
      <c r="F123" s="32">
        <v>40480.275999999998</v>
      </c>
      <c r="G123" s="48">
        <v>44249</v>
      </c>
      <c r="H123" s="32">
        <v>43267</v>
      </c>
    </row>
    <row r="124" spans="1:8">
      <c r="A124" s="99">
        <v>44250.75</v>
      </c>
      <c r="B124" s="51">
        <v>44250</v>
      </c>
      <c r="C124" s="32">
        <v>37</v>
      </c>
      <c r="D124" s="32">
        <v>38531.766000000003</v>
      </c>
      <c r="E124" s="32">
        <v>21174.078000000001</v>
      </c>
      <c r="F124" s="32">
        <v>41039.516000000003</v>
      </c>
      <c r="G124" s="48">
        <v>44250</v>
      </c>
      <c r="H124" s="32">
        <v>43267</v>
      </c>
    </row>
    <row r="125" spans="1:8">
      <c r="A125" s="99">
        <v>44251.75</v>
      </c>
      <c r="B125" s="51">
        <v>44251</v>
      </c>
      <c r="C125" s="32">
        <v>37</v>
      </c>
      <c r="D125" s="32">
        <v>38771.697999999997</v>
      </c>
      <c r="E125" s="32">
        <v>23996.184000000001</v>
      </c>
      <c r="F125" s="32">
        <v>41087.584000000003</v>
      </c>
      <c r="G125" s="48">
        <v>44251</v>
      </c>
      <c r="H125" s="32">
        <v>43267</v>
      </c>
    </row>
    <row r="126" spans="1:8">
      <c r="A126" s="99">
        <v>44252.75</v>
      </c>
      <c r="B126" s="51">
        <v>44252</v>
      </c>
      <c r="C126" s="32">
        <v>37</v>
      </c>
      <c r="D126" s="32">
        <v>38955.567999999999</v>
      </c>
      <c r="E126" s="32">
        <v>30095.707999999999</v>
      </c>
      <c r="F126" s="32">
        <v>40801.552000000003</v>
      </c>
      <c r="G126" s="48">
        <v>44252</v>
      </c>
      <c r="H126" s="32">
        <v>43267</v>
      </c>
    </row>
    <row r="127" spans="1:8">
      <c r="A127" s="99">
        <v>44253.75</v>
      </c>
      <c r="B127" s="51">
        <v>44253</v>
      </c>
      <c r="C127" s="32">
        <v>37</v>
      </c>
      <c r="D127" s="32">
        <v>39788.097999999998</v>
      </c>
      <c r="E127" s="32">
        <v>30298.472000000002</v>
      </c>
      <c r="F127" s="32">
        <v>40651.612000000001</v>
      </c>
      <c r="G127" s="48">
        <v>44253</v>
      </c>
      <c r="H127" s="32">
        <v>43267</v>
      </c>
    </row>
    <row r="128" spans="1:8">
      <c r="A128" s="99">
        <v>44254.770833333336</v>
      </c>
      <c r="B128" s="51">
        <v>44254</v>
      </c>
      <c r="C128" s="32">
        <v>38</v>
      </c>
      <c r="D128" s="32">
        <v>38679.161999999997</v>
      </c>
      <c r="E128" s="32">
        <v>32086.16</v>
      </c>
      <c r="F128" s="32">
        <v>39144.631999999998</v>
      </c>
      <c r="G128" s="48">
        <v>44254</v>
      </c>
      <c r="H128" s="32">
        <v>43267</v>
      </c>
    </row>
    <row r="129" spans="1:8">
      <c r="A129" s="99">
        <v>44255.75</v>
      </c>
      <c r="B129" s="51">
        <v>44255</v>
      </c>
      <c r="C129" s="32">
        <v>37</v>
      </c>
      <c r="D129" s="32">
        <v>38807.798000000003</v>
      </c>
      <c r="E129" s="32">
        <v>31972.626</v>
      </c>
      <c r="F129" s="32">
        <v>39955.923999999999</v>
      </c>
      <c r="G129" s="48">
        <v>44255</v>
      </c>
      <c r="H129" s="32">
        <v>43267</v>
      </c>
    </row>
    <row r="130" spans="1:8">
      <c r="A130" s="99">
        <v>44256.75</v>
      </c>
      <c r="B130" s="51">
        <v>44256</v>
      </c>
      <c r="C130" s="32">
        <v>37</v>
      </c>
      <c r="D130" s="32">
        <v>38518.883999999998</v>
      </c>
      <c r="E130" s="32">
        <v>34548.550000000003</v>
      </c>
      <c r="F130" s="32">
        <v>39792.699999999997</v>
      </c>
      <c r="G130" s="48">
        <v>44256</v>
      </c>
      <c r="H130" s="32">
        <v>42127</v>
      </c>
    </row>
    <row r="131" spans="1:8">
      <c r="A131" s="99">
        <v>44257.75</v>
      </c>
      <c r="B131" s="51">
        <v>44257</v>
      </c>
      <c r="C131" s="32">
        <v>37</v>
      </c>
      <c r="D131" s="32">
        <v>40726.5</v>
      </c>
      <c r="E131" s="32">
        <v>36364.762000000002</v>
      </c>
      <c r="F131" s="32">
        <v>40407.856</v>
      </c>
      <c r="G131" s="48">
        <v>44257</v>
      </c>
      <c r="H131" s="32">
        <v>42127</v>
      </c>
    </row>
    <row r="132" spans="1:8">
      <c r="A132" s="99">
        <v>44258.75</v>
      </c>
      <c r="B132" s="51">
        <v>44258</v>
      </c>
      <c r="C132" s="32">
        <v>37</v>
      </c>
      <c r="D132" s="32">
        <v>40729.608</v>
      </c>
      <c r="E132" s="32">
        <v>36938.163999999997</v>
      </c>
      <c r="F132" s="32">
        <v>40420.85</v>
      </c>
      <c r="G132" s="48">
        <v>44258</v>
      </c>
      <c r="H132" s="32">
        <v>42127</v>
      </c>
    </row>
    <row r="133" spans="1:8">
      <c r="A133" s="99">
        <v>44259.75</v>
      </c>
      <c r="B133" s="51">
        <v>44259</v>
      </c>
      <c r="C133" s="32">
        <v>37</v>
      </c>
      <c r="D133" s="32">
        <v>40357.781999999999</v>
      </c>
      <c r="E133" s="32">
        <v>32247.81</v>
      </c>
      <c r="F133" s="32">
        <v>40397.43</v>
      </c>
      <c r="G133" s="48">
        <v>44259</v>
      </c>
      <c r="H133" s="32">
        <v>42127</v>
      </c>
    </row>
    <row r="134" spans="1:8">
      <c r="A134" s="99">
        <v>44260.75</v>
      </c>
      <c r="B134" s="51">
        <v>44260</v>
      </c>
      <c r="C134" s="32">
        <v>37</v>
      </c>
      <c r="D134" s="32">
        <v>39602.343999999997</v>
      </c>
      <c r="E134" s="32">
        <v>35623.79</v>
      </c>
      <c r="F134" s="32">
        <v>39953.114000000001</v>
      </c>
      <c r="G134" s="48">
        <v>44260</v>
      </c>
      <c r="H134" s="32">
        <v>42127</v>
      </c>
    </row>
    <row r="135" spans="1:8">
      <c r="A135" s="99">
        <v>44261.75</v>
      </c>
      <c r="B135" s="51">
        <v>44261</v>
      </c>
      <c r="C135" s="32">
        <v>37</v>
      </c>
      <c r="D135" s="32">
        <v>37426.631999999998</v>
      </c>
      <c r="E135" s="32">
        <v>33416.243999999999</v>
      </c>
      <c r="F135" s="32">
        <v>38299.781999999999</v>
      </c>
      <c r="G135" s="48">
        <v>44261</v>
      </c>
      <c r="H135" s="32">
        <v>42127</v>
      </c>
    </row>
    <row r="136" spans="1:8">
      <c r="A136" s="99">
        <v>44262.75</v>
      </c>
      <c r="B136" s="51">
        <v>44262</v>
      </c>
      <c r="C136" s="32">
        <v>37</v>
      </c>
      <c r="D136" s="32">
        <v>38650.813999999998</v>
      </c>
      <c r="E136" s="32">
        <v>33921.006000000001</v>
      </c>
      <c r="F136" s="32">
        <v>38552.016000000003</v>
      </c>
      <c r="G136" s="48">
        <v>44262</v>
      </c>
      <c r="H136" s="32">
        <v>42127</v>
      </c>
    </row>
    <row r="137" spans="1:8">
      <c r="A137" s="99">
        <v>44263.770833333336</v>
      </c>
      <c r="B137" s="51">
        <v>44263</v>
      </c>
      <c r="C137" s="32">
        <v>38</v>
      </c>
      <c r="D137" s="32">
        <v>39001.482000000004</v>
      </c>
      <c r="E137" s="32">
        <v>32466.452000000001</v>
      </c>
      <c r="F137" s="32">
        <v>38731.516000000003</v>
      </c>
      <c r="G137" s="48">
        <v>44263</v>
      </c>
      <c r="H137" s="32">
        <v>42202</v>
      </c>
    </row>
    <row r="138" spans="1:8">
      <c r="A138" s="99">
        <v>44264.75</v>
      </c>
      <c r="B138" s="51">
        <v>44264</v>
      </c>
      <c r="C138" s="32">
        <v>37</v>
      </c>
      <c r="D138" s="32">
        <v>39151.517999999996</v>
      </c>
      <c r="E138" s="32">
        <v>30343.54</v>
      </c>
      <c r="F138" s="32">
        <v>40983.016000000003</v>
      </c>
      <c r="G138" s="48">
        <v>44264</v>
      </c>
      <c r="H138" s="32">
        <v>42202</v>
      </c>
    </row>
    <row r="139" spans="1:8">
      <c r="A139" s="99">
        <v>44265.75</v>
      </c>
      <c r="B139" s="51">
        <v>44265</v>
      </c>
      <c r="C139" s="32">
        <v>37</v>
      </c>
      <c r="D139" s="32">
        <v>36960.152000000002</v>
      </c>
      <c r="E139" s="32">
        <v>22726.799999999999</v>
      </c>
      <c r="F139" s="32">
        <v>39737.951999999997</v>
      </c>
      <c r="G139" s="48">
        <v>44265</v>
      </c>
      <c r="H139" s="32">
        <v>42202</v>
      </c>
    </row>
    <row r="140" spans="1:8">
      <c r="A140" s="99">
        <v>44266.770833333336</v>
      </c>
      <c r="B140" s="51">
        <v>44266</v>
      </c>
      <c r="C140" s="32">
        <v>38</v>
      </c>
      <c r="D140" s="32">
        <v>37014.114000000001</v>
      </c>
      <c r="E140" s="32">
        <v>21224.75</v>
      </c>
      <c r="F140" s="32">
        <v>39071.358</v>
      </c>
      <c r="G140" s="48">
        <v>44266</v>
      </c>
      <c r="H140" s="32">
        <v>42202</v>
      </c>
    </row>
    <row r="141" spans="1:8">
      <c r="A141" s="99">
        <v>44267.770833333336</v>
      </c>
      <c r="B141" s="51">
        <v>44267</v>
      </c>
      <c r="C141" s="32">
        <v>38</v>
      </c>
      <c r="D141" s="32">
        <v>36543.834000000003</v>
      </c>
      <c r="E141" s="32">
        <v>21878.682000000001</v>
      </c>
      <c r="F141" s="32">
        <v>36646.65</v>
      </c>
      <c r="G141" s="48">
        <v>44267</v>
      </c>
      <c r="H141" s="32">
        <v>42202</v>
      </c>
    </row>
    <row r="142" spans="1:8">
      <c r="A142" s="99">
        <v>44268.770833333336</v>
      </c>
      <c r="B142" s="51">
        <v>44268</v>
      </c>
      <c r="C142" s="32">
        <v>38</v>
      </c>
      <c r="D142" s="32">
        <v>36879.08</v>
      </c>
      <c r="E142" s="32">
        <v>21113.901999999998</v>
      </c>
      <c r="F142" s="32">
        <v>35947.629999999997</v>
      </c>
      <c r="G142" s="48">
        <v>44268</v>
      </c>
      <c r="H142" s="32">
        <v>42202</v>
      </c>
    </row>
    <row r="143" spans="1:8">
      <c r="A143" s="99">
        <v>44269.770833333336</v>
      </c>
      <c r="B143" s="51">
        <v>44269</v>
      </c>
      <c r="C143" s="32">
        <v>38</v>
      </c>
      <c r="D143" s="32">
        <v>39809.1</v>
      </c>
      <c r="E143" s="32">
        <v>21940.786</v>
      </c>
      <c r="F143" s="32">
        <v>39995</v>
      </c>
      <c r="G143" s="48">
        <v>44269</v>
      </c>
      <c r="H143" s="32">
        <v>42202</v>
      </c>
    </row>
    <row r="144" spans="1:8">
      <c r="A144" s="99">
        <v>44270.770833333336</v>
      </c>
      <c r="B144" s="51">
        <v>44270</v>
      </c>
      <c r="C144" s="32">
        <v>38</v>
      </c>
      <c r="D144" s="32">
        <v>40445.811999999998</v>
      </c>
      <c r="E144" s="32">
        <v>33377.131999999998</v>
      </c>
      <c r="F144" s="32">
        <v>41531.065999999999</v>
      </c>
      <c r="G144" s="48">
        <v>44270</v>
      </c>
      <c r="H144" s="32">
        <v>42335</v>
      </c>
    </row>
    <row r="145" spans="1:8">
      <c r="A145" s="99">
        <v>44271.770833333336</v>
      </c>
      <c r="B145" s="51">
        <v>44271</v>
      </c>
      <c r="C145" s="32">
        <v>38</v>
      </c>
      <c r="D145" s="32">
        <v>39894.216</v>
      </c>
      <c r="E145" s="32">
        <v>25952.434000000001</v>
      </c>
      <c r="F145" s="32">
        <v>41098.582000000002</v>
      </c>
      <c r="G145" s="48">
        <v>44271</v>
      </c>
      <c r="H145" s="32">
        <v>42335</v>
      </c>
    </row>
    <row r="146" spans="1:8">
      <c r="A146" s="99">
        <v>44272.770833333336</v>
      </c>
      <c r="B146" s="51">
        <v>44272</v>
      </c>
      <c r="C146" s="32">
        <v>38</v>
      </c>
      <c r="D146" s="32">
        <v>41519.998</v>
      </c>
      <c r="E146" s="32">
        <v>33101.976000000002</v>
      </c>
      <c r="F146" s="32">
        <v>41237.112000000001</v>
      </c>
      <c r="G146" s="48">
        <v>44272</v>
      </c>
      <c r="H146" s="32">
        <v>42335</v>
      </c>
    </row>
    <row r="147" spans="1:8">
      <c r="A147" s="99">
        <v>44273.770833333336</v>
      </c>
      <c r="B147" s="51">
        <v>44273</v>
      </c>
      <c r="C147" s="32">
        <v>38</v>
      </c>
      <c r="D147" s="32">
        <v>41095.313999999998</v>
      </c>
      <c r="E147" s="32">
        <v>31343.132000000001</v>
      </c>
      <c r="F147" s="32">
        <v>41569.563999999998</v>
      </c>
      <c r="G147" s="48">
        <v>44273</v>
      </c>
      <c r="H147" s="32">
        <v>42335</v>
      </c>
    </row>
    <row r="148" spans="1:8">
      <c r="A148" s="99">
        <v>44274.770833333336</v>
      </c>
      <c r="B148" s="51">
        <v>44274</v>
      </c>
      <c r="C148" s="32">
        <v>38</v>
      </c>
      <c r="D148" s="32">
        <v>42127.23</v>
      </c>
      <c r="E148" s="32">
        <v>33101.853999999999</v>
      </c>
      <c r="F148" s="32">
        <v>42355.277999999998</v>
      </c>
      <c r="G148" s="48">
        <v>44274</v>
      </c>
      <c r="H148" s="32">
        <v>42335</v>
      </c>
    </row>
    <row r="149" spans="1:8">
      <c r="A149" s="99">
        <v>44275.770833333336</v>
      </c>
      <c r="B149" s="51">
        <v>44275</v>
      </c>
      <c r="C149" s="32">
        <v>38</v>
      </c>
      <c r="D149" s="32">
        <v>39758.934000000001</v>
      </c>
      <c r="E149" s="32">
        <v>25822.072</v>
      </c>
      <c r="F149" s="32">
        <v>41431.616000000002</v>
      </c>
      <c r="G149" s="48">
        <v>44275</v>
      </c>
      <c r="H149" s="32">
        <v>42335</v>
      </c>
    </row>
    <row r="150" spans="1:8">
      <c r="A150" s="99">
        <v>44276.770833333336</v>
      </c>
      <c r="B150" s="51">
        <v>44276</v>
      </c>
      <c r="C150" s="32">
        <v>38</v>
      </c>
      <c r="D150" s="32">
        <v>40976.053999999996</v>
      </c>
      <c r="E150" s="32">
        <v>30787.858</v>
      </c>
      <c r="F150" s="32">
        <v>40644.968000000001</v>
      </c>
      <c r="G150" s="48">
        <v>44276</v>
      </c>
      <c r="H150" s="32">
        <v>42335</v>
      </c>
    </row>
  </sheetData>
  <pageMargins left="0.7" right="0.7" top="0.75" bottom="0.75" header="0.3" footer="0.3"/>
  <pageSetup paperSize="9" orientation="portrait"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45BBC6-3519-493D-8E6E-822F5AF3C09C}">
  <sheetPr>
    <tabColor rgb="FF00B050"/>
  </sheetPr>
  <dimension ref="A1:D158"/>
  <sheetViews>
    <sheetView workbookViewId="0"/>
  </sheetViews>
  <sheetFormatPr defaultRowHeight="15"/>
  <cols>
    <col min="1" max="1" width="12.85546875" customWidth="1"/>
  </cols>
  <sheetData>
    <row r="1" spans="1:4" s="21" customFormat="1" ht="15.75">
      <c r="A1" s="21" t="s">
        <v>145</v>
      </c>
    </row>
    <row r="2" spans="1:4" ht="15.75" thickBot="1"/>
    <row r="3" spans="1:4" ht="15.75" thickBot="1">
      <c r="A3" s="60" t="s">
        <v>216</v>
      </c>
      <c r="B3" s="61" t="s">
        <v>89</v>
      </c>
      <c r="C3" s="61" t="s">
        <v>217</v>
      </c>
      <c r="D3" s="62" t="s">
        <v>218</v>
      </c>
    </row>
    <row r="4" spans="1:4">
      <c r="A4" s="97">
        <v>44130</v>
      </c>
      <c r="B4" s="98">
        <v>4000</v>
      </c>
      <c r="C4" s="98">
        <v>4600</v>
      </c>
      <c r="D4" s="98">
        <v>3600</v>
      </c>
    </row>
    <row r="5" spans="1:4">
      <c r="A5" s="19">
        <v>44131</v>
      </c>
      <c r="B5" s="20">
        <v>4000</v>
      </c>
      <c r="C5" s="20">
        <v>4600</v>
      </c>
      <c r="D5" s="20">
        <v>3600</v>
      </c>
    </row>
    <row r="6" spans="1:4">
      <c r="A6" s="19">
        <v>44132</v>
      </c>
      <c r="B6" s="20">
        <v>4000</v>
      </c>
      <c r="C6" s="20">
        <v>4600</v>
      </c>
      <c r="D6" s="20">
        <v>3600</v>
      </c>
    </row>
    <row r="7" spans="1:4">
      <c r="A7" s="19">
        <v>44133</v>
      </c>
      <c r="B7" s="20">
        <v>4000</v>
      </c>
      <c r="C7" s="20">
        <v>4600</v>
      </c>
      <c r="D7" s="20">
        <v>3600</v>
      </c>
    </row>
    <row r="8" spans="1:4">
      <c r="A8" s="19">
        <v>44134</v>
      </c>
      <c r="B8" s="20">
        <v>4000</v>
      </c>
      <c r="C8" s="20">
        <v>4600</v>
      </c>
      <c r="D8" s="20">
        <v>3600</v>
      </c>
    </row>
    <row r="9" spans="1:4">
      <c r="A9" s="19">
        <v>44135</v>
      </c>
      <c r="B9" s="20">
        <v>4000</v>
      </c>
      <c r="C9" s="20">
        <v>4600</v>
      </c>
      <c r="D9" s="20">
        <v>3600</v>
      </c>
    </row>
    <row r="10" spans="1:4">
      <c r="A10" s="19">
        <v>44136</v>
      </c>
      <c r="B10" s="20">
        <v>4000</v>
      </c>
      <c r="C10" s="20">
        <v>4600</v>
      </c>
      <c r="D10" s="20">
        <v>3600</v>
      </c>
    </row>
    <row r="11" spans="1:4">
      <c r="A11" s="19">
        <v>44137</v>
      </c>
      <c r="B11" s="20">
        <v>4000</v>
      </c>
      <c r="C11" s="20">
        <v>4600</v>
      </c>
      <c r="D11" s="20">
        <v>3600</v>
      </c>
    </row>
    <row r="12" spans="1:4">
      <c r="A12" s="19">
        <v>44138</v>
      </c>
      <c r="B12" s="20">
        <v>4000</v>
      </c>
      <c r="C12" s="20">
        <v>4600</v>
      </c>
      <c r="D12" s="20">
        <v>3600</v>
      </c>
    </row>
    <row r="13" spans="1:4">
      <c r="A13" s="19">
        <v>44139</v>
      </c>
      <c r="B13" s="20">
        <v>4000</v>
      </c>
      <c r="C13" s="20">
        <v>4600</v>
      </c>
      <c r="D13" s="20">
        <v>3600</v>
      </c>
    </row>
    <row r="14" spans="1:4">
      <c r="A14" s="19">
        <v>44140</v>
      </c>
      <c r="B14" s="20">
        <v>4000</v>
      </c>
      <c r="C14" s="20">
        <v>4600</v>
      </c>
      <c r="D14" s="20">
        <v>3600</v>
      </c>
    </row>
    <row r="15" spans="1:4">
      <c r="A15" s="19">
        <v>44141</v>
      </c>
      <c r="B15" s="20">
        <v>4000</v>
      </c>
      <c r="C15" s="20">
        <v>4600</v>
      </c>
      <c r="D15" s="20">
        <v>3600</v>
      </c>
    </row>
    <row r="16" spans="1:4">
      <c r="A16" s="19">
        <v>44142</v>
      </c>
      <c r="B16" s="20">
        <v>4000</v>
      </c>
      <c r="C16" s="20">
        <v>4600</v>
      </c>
      <c r="D16" s="20">
        <v>3600</v>
      </c>
    </row>
    <row r="17" spans="1:4">
      <c r="A17" s="19">
        <v>44143</v>
      </c>
      <c r="B17" s="20">
        <v>4000</v>
      </c>
      <c r="C17" s="20">
        <v>4600</v>
      </c>
      <c r="D17" s="20">
        <v>3600</v>
      </c>
    </row>
    <row r="18" spans="1:4">
      <c r="A18" s="19">
        <v>44144</v>
      </c>
      <c r="B18" s="20">
        <v>4000</v>
      </c>
      <c r="C18" s="20">
        <v>4600</v>
      </c>
      <c r="D18" s="20">
        <v>3600</v>
      </c>
    </row>
    <row r="19" spans="1:4">
      <c r="A19" s="19">
        <v>44145</v>
      </c>
      <c r="B19" s="20">
        <v>4000</v>
      </c>
      <c r="C19" s="20">
        <v>4600</v>
      </c>
      <c r="D19" s="20">
        <v>3600</v>
      </c>
    </row>
    <row r="20" spans="1:4">
      <c r="A20" s="19">
        <v>44146</v>
      </c>
      <c r="B20" s="20">
        <v>4000</v>
      </c>
      <c r="C20" s="20">
        <v>4600</v>
      </c>
      <c r="D20" s="20">
        <v>3600</v>
      </c>
    </row>
    <row r="21" spans="1:4">
      <c r="A21" s="19">
        <v>44147</v>
      </c>
      <c r="B21" s="20">
        <v>4000</v>
      </c>
      <c r="C21" s="20">
        <v>4600</v>
      </c>
      <c r="D21" s="20">
        <v>3600</v>
      </c>
    </row>
    <row r="22" spans="1:4">
      <c r="A22" s="19">
        <v>44148</v>
      </c>
      <c r="B22" s="20">
        <v>4000</v>
      </c>
      <c r="C22" s="20">
        <v>4600</v>
      </c>
      <c r="D22" s="20">
        <v>3600</v>
      </c>
    </row>
    <row r="23" spans="1:4">
      <c r="A23" s="19">
        <v>44149</v>
      </c>
      <c r="B23" s="20">
        <v>4000</v>
      </c>
      <c r="C23" s="20">
        <v>4600</v>
      </c>
      <c r="D23" s="20">
        <v>3600</v>
      </c>
    </row>
    <row r="24" spans="1:4">
      <c r="A24" s="19">
        <v>44150</v>
      </c>
      <c r="B24" s="20">
        <v>4000</v>
      </c>
      <c r="C24" s="20">
        <v>4600</v>
      </c>
      <c r="D24" s="20">
        <v>3600</v>
      </c>
    </row>
    <row r="25" spans="1:4">
      <c r="A25" s="19">
        <v>44151</v>
      </c>
      <c r="B25" s="20">
        <v>4000</v>
      </c>
      <c r="C25" s="20">
        <v>4600</v>
      </c>
      <c r="D25" s="20">
        <v>3600</v>
      </c>
    </row>
    <row r="26" spans="1:4">
      <c r="A26" s="19">
        <v>44152</v>
      </c>
      <c r="B26" s="20">
        <v>4000</v>
      </c>
      <c r="C26" s="20">
        <v>4600</v>
      </c>
      <c r="D26" s="20">
        <v>3600</v>
      </c>
    </row>
    <row r="27" spans="1:4">
      <c r="A27" s="19">
        <v>44153</v>
      </c>
      <c r="B27" s="20">
        <v>4000</v>
      </c>
      <c r="C27" s="20">
        <v>4600</v>
      </c>
      <c r="D27" s="20">
        <v>3600</v>
      </c>
    </row>
    <row r="28" spans="1:4">
      <c r="A28" s="19">
        <v>44154</v>
      </c>
      <c r="B28" s="20">
        <v>4000</v>
      </c>
      <c r="C28" s="20">
        <v>4600</v>
      </c>
      <c r="D28" s="20">
        <v>3600</v>
      </c>
    </row>
    <row r="29" spans="1:4">
      <c r="A29" s="19">
        <v>44155</v>
      </c>
      <c r="B29" s="20">
        <v>4000</v>
      </c>
      <c r="C29" s="20">
        <v>4600</v>
      </c>
      <c r="D29" s="20">
        <v>3600</v>
      </c>
    </row>
    <row r="30" spans="1:4">
      <c r="A30" s="19">
        <v>44156</v>
      </c>
      <c r="B30" s="20">
        <v>4000</v>
      </c>
      <c r="C30" s="20">
        <v>4600</v>
      </c>
      <c r="D30" s="20">
        <v>3600</v>
      </c>
    </row>
    <row r="31" spans="1:4">
      <c r="A31" s="19">
        <v>44157</v>
      </c>
      <c r="B31" s="20">
        <v>4000</v>
      </c>
      <c r="C31" s="20">
        <v>4600</v>
      </c>
      <c r="D31" s="20">
        <v>3600</v>
      </c>
    </row>
    <row r="32" spans="1:4">
      <c r="A32" s="19">
        <v>44158</v>
      </c>
      <c r="B32" s="20">
        <v>4000</v>
      </c>
      <c r="C32" s="20">
        <v>4600</v>
      </c>
      <c r="D32" s="20">
        <v>3600</v>
      </c>
    </row>
    <row r="33" spans="1:4">
      <c r="A33" s="19">
        <v>44159</v>
      </c>
      <c r="B33" s="20">
        <v>4000</v>
      </c>
      <c r="C33" s="20">
        <v>4600</v>
      </c>
      <c r="D33" s="20">
        <v>3600</v>
      </c>
    </row>
    <row r="34" spans="1:4">
      <c r="A34" s="19">
        <v>44160</v>
      </c>
      <c r="B34" s="20">
        <v>4000</v>
      </c>
      <c r="C34" s="20">
        <v>4600</v>
      </c>
      <c r="D34" s="20">
        <v>3600</v>
      </c>
    </row>
    <row r="35" spans="1:4">
      <c r="A35" s="19">
        <v>44161</v>
      </c>
      <c r="B35" s="20">
        <v>4000</v>
      </c>
      <c r="C35" s="20">
        <v>4600</v>
      </c>
      <c r="D35" s="20">
        <v>3600</v>
      </c>
    </row>
    <row r="36" spans="1:4">
      <c r="A36" s="19">
        <v>44162</v>
      </c>
      <c r="B36" s="20">
        <v>4000</v>
      </c>
      <c r="C36" s="20">
        <v>4600</v>
      </c>
      <c r="D36" s="20">
        <v>3600</v>
      </c>
    </row>
    <row r="37" spans="1:4">
      <c r="A37" s="19">
        <v>44163</v>
      </c>
      <c r="B37" s="20">
        <v>4000</v>
      </c>
      <c r="C37" s="20">
        <v>4600</v>
      </c>
      <c r="D37" s="20">
        <v>3600</v>
      </c>
    </row>
    <row r="38" spans="1:4">
      <c r="A38" s="19">
        <v>44164</v>
      </c>
      <c r="B38" s="20">
        <v>4000</v>
      </c>
      <c r="C38" s="20">
        <v>4600</v>
      </c>
      <c r="D38" s="20">
        <v>3600</v>
      </c>
    </row>
    <row r="39" spans="1:4">
      <c r="A39" s="19">
        <v>44165</v>
      </c>
      <c r="B39" s="20">
        <v>4000</v>
      </c>
      <c r="C39" s="20">
        <v>4600</v>
      </c>
      <c r="D39" s="20">
        <v>3600</v>
      </c>
    </row>
    <row r="40" spans="1:4">
      <c r="A40" s="19">
        <v>44166</v>
      </c>
      <c r="B40" s="20">
        <v>4000</v>
      </c>
      <c r="C40" s="20">
        <v>4600</v>
      </c>
      <c r="D40" s="20">
        <v>3600</v>
      </c>
    </row>
    <row r="41" spans="1:4">
      <c r="A41" s="19">
        <v>44167</v>
      </c>
      <c r="B41" s="20">
        <v>4000</v>
      </c>
      <c r="C41" s="20">
        <v>4600</v>
      </c>
      <c r="D41" s="20">
        <v>3600</v>
      </c>
    </row>
    <row r="42" spans="1:4">
      <c r="A42" s="19">
        <v>44168</v>
      </c>
      <c r="B42" s="20">
        <v>4000</v>
      </c>
      <c r="C42" s="20">
        <v>4600</v>
      </c>
      <c r="D42" s="20">
        <v>3600</v>
      </c>
    </row>
    <row r="43" spans="1:4">
      <c r="A43" s="19">
        <v>44169</v>
      </c>
      <c r="B43" s="20">
        <v>4000</v>
      </c>
      <c r="C43" s="20">
        <v>4600</v>
      </c>
      <c r="D43" s="20">
        <v>3600</v>
      </c>
    </row>
    <row r="44" spans="1:4">
      <c r="A44" s="19">
        <v>44170</v>
      </c>
      <c r="B44" s="20">
        <v>4000</v>
      </c>
      <c r="C44" s="20">
        <v>4600</v>
      </c>
      <c r="D44" s="20">
        <v>3600</v>
      </c>
    </row>
    <row r="45" spans="1:4">
      <c r="A45" s="19">
        <v>44171</v>
      </c>
      <c r="B45" s="20">
        <v>4000</v>
      </c>
      <c r="C45" s="20">
        <v>4600</v>
      </c>
      <c r="D45" s="20">
        <v>3600</v>
      </c>
    </row>
    <row r="46" spans="1:4">
      <c r="A46" s="19">
        <v>44172</v>
      </c>
      <c r="B46" s="20">
        <v>4000</v>
      </c>
      <c r="C46" s="20">
        <v>4600</v>
      </c>
      <c r="D46" s="20">
        <v>3600</v>
      </c>
    </row>
    <row r="47" spans="1:4">
      <c r="A47" s="19">
        <v>44173</v>
      </c>
      <c r="B47" s="20">
        <v>3000</v>
      </c>
      <c r="C47" s="20">
        <v>4600</v>
      </c>
      <c r="D47" s="20">
        <v>3600</v>
      </c>
    </row>
    <row r="48" spans="1:4">
      <c r="A48" s="19">
        <v>44174</v>
      </c>
      <c r="B48" s="20">
        <v>3000</v>
      </c>
      <c r="C48" s="20">
        <v>4600</v>
      </c>
      <c r="D48" s="20">
        <v>3600</v>
      </c>
    </row>
    <row r="49" spans="1:4">
      <c r="A49" s="19">
        <v>44175</v>
      </c>
      <c r="B49" s="20">
        <v>3000</v>
      </c>
      <c r="C49" s="20">
        <v>4600</v>
      </c>
      <c r="D49" s="20">
        <v>3600</v>
      </c>
    </row>
    <row r="50" spans="1:4">
      <c r="A50" s="19">
        <v>44176</v>
      </c>
      <c r="B50" s="20">
        <v>3000</v>
      </c>
      <c r="C50" s="20">
        <v>4600</v>
      </c>
      <c r="D50" s="20">
        <v>3600</v>
      </c>
    </row>
    <row r="51" spans="1:4">
      <c r="A51" s="19">
        <v>44177</v>
      </c>
      <c r="B51" s="20">
        <v>3000</v>
      </c>
      <c r="C51" s="20">
        <v>4600</v>
      </c>
      <c r="D51" s="20">
        <v>3600</v>
      </c>
    </row>
    <row r="52" spans="1:4">
      <c r="A52" s="19">
        <v>44178</v>
      </c>
      <c r="B52" s="20">
        <v>3000</v>
      </c>
      <c r="C52" s="20">
        <v>4600</v>
      </c>
      <c r="D52" s="20">
        <v>3600</v>
      </c>
    </row>
    <row r="53" spans="1:4">
      <c r="A53" s="19">
        <v>44179</v>
      </c>
      <c r="B53" s="20">
        <v>3000</v>
      </c>
      <c r="C53" s="20">
        <v>4600</v>
      </c>
      <c r="D53" s="20">
        <v>3600</v>
      </c>
    </row>
    <row r="54" spans="1:4">
      <c r="A54" s="19">
        <v>44180</v>
      </c>
      <c r="B54" s="20">
        <v>3000</v>
      </c>
      <c r="C54" s="20">
        <v>4600</v>
      </c>
      <c r="D54" s="20">
        <v>3600</v>
      </c>
    </row>
    <row r="55" spans="1:4">
      <c r="A55" s="19">
        <v>44181</v>
      </c>
      <c r="B55" s="20">
        <v>3000</v>
      </c>
      <c r="C55" s="20">
        <v>4600</v>
      </c>
      <c r="D55" s="20">
        <v>3600</v>
      </c>
    </row>
    <row r="56" spans="1:4">
      <c r="A56" s="19">
        <v>44182</v>
      </c>
      <c r="B56" s="20">
        <v>3000</v>
      </c>
      <c r="C56" s="20">
        <v>4600</v>
      </c>
      <c r="D56" s="20">
        <v>3600</v>
      </c>
    </row>
    <row r="57" spans="1:4">
      <c r="A57" s="19">
        <v>44183</v>
      </c>
      <c r="B57" s="20">
        <v>3000</v>
      </c>
      <c r="C57" s="20">
        <v>4600</v>
      </c>
      <c r="D57" s="20">
        <v>3600</v>
      </c>
    </row>
    <row r="58" spans="1:4">
      <c r="A58" s="19">
        <v>44184</v>
      </c>
      <c r="B58" s="20">
        <v>3000</v>
      </c>
      <c r="C58" s="20">
        <v>4600</v>
      </c>
      <c r="D58" s="20">
        <v>3600</v>
      </c>
    </row>
    <row r="59" spans="1:4">
      <c r="A59" s="19">
        <v>44185</v>
      </c>
      <c r="B59" s="20">
        <v>3000</v>
      </c>
      <c r="C59" s="20">
        <v>4600</v>
      </c>
      <c r="D59" s="20">
        <v>3600</v>
      </c>
    </row>
    <row r="60" spans="1:4">
      <c r="A60" s="19">
        <v>44186</v>
      </c>
      <c r="B60" s="20">
        <v>3000</v>
      </c>
      <c r="C60" s="20">
        <v>4600</v>
      </c>
      <c r="D60" s="20">
        <v>3600</v>
      </c>
    </row>
    <row r="61" spans="1:4">
      <c r="A61" s="19">
        <v>44187</v>
      </c>
      <c r="B61" s="20">
        <v>3000</v>
      </c>
      <c r="C61" s="20">
        <v>4600</v>
      </c>
      <c r="D61" s="20">
        <v>3600</v>
      </c>
    </row>
    <row r="62" spans="1:4">
      <c r="A62" s="19">
        <v>44188</v>
      </c>
      <c r="B62" s="20">
        <v>3000</v>
      </c>
      <c r="C62" s="20">
        <v>4600</v>
      </c>
      <c r="D62" s="20">
        <v>3600</v>
      </c>
    </row>
    <row r="63" spans="1:4">
      <c r="A63" s="19">
        <v>44189</v>
      </c>
      <c r="B63" s="20">
        <v>3000</v>
      </c>
      <c r="C63" s="20">
        <v>4600</v>
      </c>
      <c r="D63" s="20">
        <v>3600</v>
      </c>
    </row>
    <row r="64" spans="1:4">
      <c r="A64" s="19">
        <v>44190</v>
      </c>
      <c r="B64" s="20">
        <v>3000</v>
      </c>
      <c r="C64" s="20">
        <v>4600</v>
      </c>
      <c r="D64" s="20">
        <v>3600</v>
      </c>
    </row>
    <row r="65" spans="1:4">
      <c r="A65" s="19">
        <v>44191</v>
      </c>
      <c r="B65" s="20">
        <v>3000</v>
      </c>
      <c r="C65" s="20">
        <v>4600</v>
      </c>
      <c r="D65" s="20">
        <v>3600</v>
      </c>
    </row>
    <row r="66" spans="1:4">
      <c r="A66" s="19">
        <v>44192</v>
      </c>
      <c r="B66" s="20">
        <v>3000</v>
      </c>
      <c r="C66" s="20">
        <v>4600</v>
      </c>
      <c r="D66" s="20">
        <v>3600</v>
      </c>
    </row>
    <row r="67" spans="1:4">
      <c r="A67" s="19">
        <v>44193</v>
      </c>
      <c r="B67" s="20">
        <v>3000</v>
      </c>
      <c r="C67" s="20">
        <v>4600</v>
      </c>
      <c r="D67" s="20">
        <v>3600</v>
      </c>
    </row>
    <row r="68" spans="1:4">
      <c r="A68" s="19">
        <v>44194</v>
      </c>
      <c r="B68" s="20">
        <v>3000</v>
      </c>
      <c r="C68" s="20">
        <v>4600</v>
      </c>
      <c r="D68" s="20">
        <v>3600</v>
      </c>
    </row>
    <row r="69" spans="1:4">
      <c r="A69" s="19">
        <v>44195</v>
      </c>
      <c r="B69" s="20">
        <v>3000</v>
      </c>
      <c r="C69" s="20">
        <v>4600</v>
      </c>
      <c r="D69" s="20">
        <v>3600</v>
      </c>
    </row>
    <row r="70" spans="1:4">
      <c r="A70" s="19">
        <v>44196</v>
      </c>
      <c r="B70" s="20">
        <v>3000</v>
      </c>
      <c r="C70" s="20">
        <v>4600</v>
      </c>
      <c r="D70" s="20">
        <v>3600</v>
      </c>
    </row>
    <row r="71" spans="1:4">
      <c r="A71" s="19">
        <v>44197</v>
      </c>
      <c r="B71" s="20">
        <v>3000</v>
      </c>
      <c r="C71" s="20">
        <v>4600</v>
      </c>
      <c r="D71" s="20">
        <v>3600</v>
      </c>
    </row>
    <row r="72" spans="1:4">
      <c r="A72" s="19">
        <v>44198</v>
      </c>
      <c r="B72" s="20">
        <v>3000</v>
      </c>
      <c r="C72" s="20">
        <v>4600</v>
      </c>
      <c r="D72" s="20">
        <v>3600</v>
      </c>
    </row>
    <row r="73" spans="1:4">
      <c r="A73" s="19">
        <v>44199</v>
      </c>
      <c r="B73" s="20">
        <v>3000</v>
      </c>
      <c r="C73" s="20">
        <v>4600</v>
      </c>
      <c r="D73" s="20">
        <v>3600</v>
      </c>
    </row>
    <row r="74" spans="1:4">
      <c r="A74" s="19">
        <v>44200</v>
      </c>
      <c r="B74" s="20">
        <v>3000</v>
      </c>
      <c r="C74" s="20">
        <v>4600</v>
      </c>
      <c r="D74" s="20">
        <v>3600</v>
      </c>
    </row>
    <row r="75" spans="1:4">
      <c r="A75" s="19">
        <v>44201</v>
      </c>
      <c r="B75" s="20">
        <v>3000</v>
      </c>
      <c r="C75" s="20">
        <v>4600</v>
      </c>
      <c r="D75" s="20">
        <v>3600</v>
      </c>
    </row>
    <row r="76" spans="1:4">
      <c r="A76" s="19">
        <v>44202</v>
      </c>
      <c r="B76" s="20">
        <v>3000</v>
      </c>
      <c r="C76" s="20">
        <v>4600</v>
      </c>
      <c r="D76" s="20">
        <v>3600</v>
      </c>
    </row>
    <row r="77" spans="1:4">
      <c r="A77" s="19">
        <v>44203</v>
      </c>
      <c r="B77" s="20">
        <v>3000</v>
      </c>
      <c r="C77" s="20">
        <v>4600</v>
      </c>
      <c r="D77" s="20">
        <v>3600</v>
      </c>
    </row>
    <row r="78" spans="1:4">
      <c r="A78" s="19">
        <v>44204</v>
      </c>
      <c r="B78" s="20">
        <v>3000</v>
      </c>
      <c r="C78" s="20">
        <v>4600</v>
      </c>
      <c r="D78" s="20">
        <v>3600</v>
      </c>
    </row>
    <row r="79" spans="1:4">
      <c r="A79" s="19">
        <v>44205</v>
      </c>
      <c r="B79" s="20">
        <v>3000</v>
      </c>
      <c r="C79" s="20">
        <v>4600</v>
      </c>
      <c r="D79" s="20">
        <v>3600</v>
      </c>
    </row>
    <row r="80" spans="1:4">
      <c r="A80" s="19">
        <v>44206</v>
      </c>
      <c r="B80" s="20">
        <v>3000</v>
      </c>
      <c r="C80" s="20">
        <v>4600</v>
      </c>
      <c r="D80" s="20">
        <v>3600</v>
      </c>
    </row>
    <row r="81" spans="1:4">
      <c r="A81" s="19">
        <v>44207</v>
      </c>
      <c r="B81" s="20">
        <v>3000</v>
      </c>
      <c r="C81" s="20">
        <v>4600</v>
      </c>
      <c r="D81" s="20">
        <v>3600</v>
      </c>
    </row>
    <row r="82" spans="1:4">
      <c r="A82" s="19">
        <v>44208</v>
      </c>
      <c r="B82" s="20">
        <v>3000</v>
      </c>
      <c r="C82" s="20">
        <v>4600</v>
      </c>
      <c r="D82" s="20">
        <v>3600</v>
      </c>
    </row>
    <row r="83" spans="1:4">
      <c r="A83" s="19">
        <v>44209</v>
      </c>
      <c r="B83" s="20">
        <v>3000</v>
      </c>
      <c r="C83" s="20">
        <v>4600</v>
      </c>
      <c r="D83" s="20">
        <v>3600</v>
      </c>
    </row>
    <row r="84" spans="1:4">
      <c r="A84" s="19">
        <v>44210</v>
      </c>
      <c r="B84" s="20">
        <v>3000</v>
      </c>
      <c r="C84" s="20">
        <v>4600</v>
      </c>
      <c r="D84" s="20">
        <v>3600</v>
      </c>
    </row>
    <row r="85" spans="1:4">
      <c r="A85" s="19">
        <v>44211</v>
      </c>
      <c r="B85" s="20">
        <v>3000</v>
      </c>
      <c r="C85" s="20">
        <v>4600</v>
      </c>
      <c r="D85" s="20">
        <v>3600</v>
      </c>
    </row>
    <row r="86" spans="1:4">
      <c r="A86" s="19">
        <v>44212</v>
      </c>
      <c r="B86" s="20">
        <v>3000</v>
      </c>
      <c r="C86" s="20">
        <v>4600</v>
      </c>
      <c r="D86" s="20">
        <v>3600</v>
      </c>
    </row>
    <row r="87" spans="1:4">
      <c r="A87" s="19">
        <v>44213</v>
      </c>
      <c r="B87" s="20">
        <v>3000</v>
      </c>
      <c r="C87" s="20">
        <v>4600</v>
      </c>
      <c r="D87" s="20">
        <v>3600</v>
      </c>
    </row>
    <row r="88" spans="1:4">
      <c r="A88" s="19">
        <v>44214</v>
      </c>
      <c r="B88" s="20">
        <v>1000</v>
      </c>
      <c r="C88" s="20">
        <v>4600</v>
      </c>
      <c r="D88" s="20">
        <v>3600</v>
      </c>
    </row>
    <row r="89" spans="1:4">
      <c r="A89" s="19">
        <v>44215</v>
      </c>
      <c r="B89" s="20">
        <v>3000</v>
      </c>
      <c r="C89" s="20">
        <v>4600</v>
      </c>
      <c r="D89" s="20">
        <v>3600</v>
      </c>
    </row>
    <row r="90" spans="1:4">
      <c r="A90" s="19">
        <v>44216</v>
      </c>
      <c r="B90" s="20">
        <v>3000</v>
      </c>
      <c r="C90" s="20">
        <v>4600</v>
      </c>
      <c r="D90" s="20">
        <v>3600</v>
      </c>
    </row>
    <row r="91" spans="1:4">
      <c r="A91" s="19">
        <v>44217</v>
      </c>
      <c r="B91" s="20">
        <v>3000</v>
      </c>
      <c r="C91" s="20">
        <v>4600</v>
      </c>
      <c r="D91" s="20">
        <v>3600</v>
      </c>
    </row>
    <row r="92" spans="1:4">
      <c r="A92" s="19">
        <v>44218</v>
      </c>
      <c r="B92" s="20">
        <v>4000</v>
      </c>
      <c r="C92" s="20">
        <v>4600</v>
      </c>
      <c r="D92" s="20">
        <v>3600</v>
      </c>
    </row>
    <row r="93" spans="1:4">
      <c r="A93" s="19">
        <v>44219</v>
      </c>
      <c r="B93" s="20">
        <v>4000</v>
      </c>
      <c r="C93" s="20">
        <v>4600</v>
      </c>
      <c r="D93" s="20">
        <v>3600</v>
      </c>
    </row>
    <row r="94" spans="1:4">
      <c r="A94" s="19">
        <v>44220</v>
      </c>
      <c r="B94" s="20">
        <v>4000</v>
      </c>
      <c r="C94" s="20">
        <v>4600</v>
      </c>
      <c r="D94" s="20">
        <v>3600</v>
      </c>
    </row>
    <row r="95" spans="1:4">
      <c r="A95" s="19">
        <v>44221</v>
      </c>
      <c r="B95" s="20">
        <v>4000</v>
      </c>
      <c r="C95" s="20">
        <v>4600</v>
      </c>
      <c r="D95" s="20">
        <v>3600</v>
      </c>
    </row>
    <row r="96" spans="1:4">
      <c r="A96" s="19">
        <v>44222</v>
      </c>
      <c r="B96" s="20">
        <v>4000</v>
      </c>
      <c r="C96" s="20">
        <v>4600</v>
      </c>
      <c r="D96" s="20">
        <v>3600</v>
      </c>
    </row>
    <row r="97" spans="1:4">
      <c r="A97" s="19">
        <v>44223</v>
      </c>
      <c r="B97" s="20">
        <v>4000</v>
      </c>
      <c r="C97" s="20">
        <v>4600</v>
      </c>
      <c r="D97" s="20">
        <v>3600</v>
      </c>
    </row>
    <row r="98" spans="1:4">
      <c r="A98" s="19">
        <v>44224</v>
      </c>
      <c r="B98" s="20">
        <v>4000</v>
      </c>
      <c r="C98" s="20">
        <v>4600</v>
      </c>
      <c r="D98" s="20">
        <v>3600</v>
      </c>
    </row>
    <row r="99" spans="1:4">
      <c r="A99" s="19">
        <v>44225</v>
      </c>
      <c r="B99" s="20">
        <v>2000</v>
      </c>
      <c r="C99" s="20">
        <v>4600</v>
      </c>
      <c r="D99" s="20">
        <v>3600</v>
      </c>
    </row>
    <row r="100" spans="1:4">
      <c r="A100" s="19">
        <v>44226</v>
      </c>
      <c r="B100" s="20">
        <v>2000</v>
      </c>
      <c r="C100" s="20">
        <v>4600</v>
      </c>
      <c r="D100" s="20">
        <v>3600</v>
      </c>
    </row>
    <row r="101" spans="1:4">
      <c r="A101" s="19">
        <v>44227</v>
      </c>
      <c r="B101" s="20">
        <v>4000</v>
      </c>
      <c r="C101" s="20">
        <v>4600</v>
      </c>
      <c r="D101" s="20">
        <v>3600</v>
      </c>
    </row>
    <row r="102" spans="1:4">
      <c r="A102" s="19">
        <v>44228</v>
      </c>
      <c r="B102" s="20">
        <v>4000</v>
      </c>
      <c r="C102" s="20">
        <v>4600</v>
      </c>
      <c r="D102" s="20">
        <v>3600</v>
      </c>
    </row>
    <row r="103" spans="1:4">
      <c r="A103" s="19">
        <v>44229</v>
      </c>
      <c r="B103" s="20">
        <v>3014</v>
      </c>
      <c r="C103" s="20">
        <v>4600</v>
      </c>
      <c r="D103" s="20">
        <v>3600</v>
      </c>
    </row>
    <row r="104" spans="1:4">
      <c r="A104" s="19">
        <v>44230</v>
      </c>
      <c r="B104" s="20">
        <v>4000</v>
      </c>
      <c r="C104" s="20">
        <v>4600</v>
      </c>
      <c r="D104" s="20">
        <v>3600</v>
      </c>
    </row>
    <row r="105" spans="1:4">
      <c r="A105" s="19">
        <v>44231</v>
      </c>
      <c r="B105" s="20">
        <v>4000</v>
      </c>
      <c r="C105" s="20">
        <v>4600</v>
      </c>
      <c r="D105" s="20">
        <v>3600</v>
      </c>
    </row>
    <row r="106" spans="1:4">
      <c r="A106" s="19">
        <v>44232</v>
      </c>
      <c r="B106" s="20">
        <v>4000</v>
      </c>
      <c r="C106" s="20">
        <v>4600</v>
      </c>
      <c r="D106" s="20">
        <v>3600</v>
      </c>
    </row>
    <row r="107" spans="1:4">
      <c r="A107" s="19">
        <v>44233</v>
      </c>
      <c r="B107" s="20">
        <v>4000</v>
      </c>
      <c r="C107" s="20">
        <v>4600</v>
      </c>
      <c r="D107" s="20">
        <v>3600</v>
      </c>
    </row>
    <row r="108" spans="1:4">
      <c r="A108" s="19">
        <v>44234</v>
      </c>
      <c r="B108" s="20">
        <v>4000</v>
      </c>
      <c r="C108" s="20">
        <v>4600</v>
      </c>
      <c r="D108" s="20">
        <v>3600</v>
      </c>
    </row>
    <row r="109" spans="1:4">
      <c r="A109" s="19">
        <v>44235</v>
      </c>
      <c r="B109" s="20">
        <v>4000</v>
      </c>
      <c r="C109" s="20">
        <v>4600</v>
      </c>
      <c r="D109" s="20">
        <v>3600</v>
      </c>
    </row>
    <row r="110" spans="1:4">
      <c r="A110" s="19">
        <v>44236</v>
      </c>
      <c r="B110" s="20">
        <v>4000</v>
      </c>
      <c r="C110" s="20">
        <v>4600</v>
      </c>
      <c r="D110" s="20">
        <v>3600</v>
      </c>
    </row>
    <row r="111" spans="1:4">
      <c r="A111" s="19">
        <v>44237</v>
      </c>
      <c r="B111" s="20">
        <v>5000</v>
      </c>
      <c r="C111" s="20">
        <v>4600</v>
      </c>
      <c r="D111" s="20">
        <v>3600</v>
      </c>
    </row>
    <row r="112" spans="1:4">
      <c r="A112" s="19">
        <v>44238</v>
      </c>
      <c r="B112" s="20">
        <v>5000</v>
      </c>
      <c r="C112" s="20">
        <v>4600</v>
      </c>
      <c r="D112" s="20">
        <v>3600</v>
      </c>
    </row>
    <row r="113" spans="1:4">
      <c r="A113" s="19">
        <v>44239</v>
      </c>
      <c r="B113" s="20">
        <v>5000</v>
      </c>
      <c r="C113" s="20">
        <v>4600</v>
      </c>
      <c r="D113" s="20">
        <v>3600</v>
      </c>
    </row>
    <row r="114" spans="1:4">
      <c r="A114" s="19">
        <v>44240</v>
      </c>
      <c r="B114" s="20">
        <v>5000</v>
      </c>
      <c r="C114" s="20">
        <v>4600</v>
      </c>
      <c r="D114" s="20">
        <v>3600</v>
      </c>
    </row>
    <row r="115" spans="1:4">
      <c r="A115" s="19">
        <v>44241</v>
      </c>
      <c r="B115" s="20">
        <v>3000</v>
      </c>
      <c r="C115" s="20">
        <v>4600</v>
      </c>
      <c r="D115" s="20">
        <v>3600</v>
      </c>
    </row>
    <row r="116" spans="1:4">
      <c r="A116" s="19">
        <v>44242</v>
      </c>
      <c r="B116" s="20">
        <v>5000</v>
      </c>
      <c r="C116" s="20">
        <v>4600</v>
      </c>
      <c r="D116" s="20">
        <v>3600</v>
      </c>
    </row>
    <row r="117" spans="1:4">
      <c r="A117" s="19">
        <v>44243</v>
      </c>
      <c r="B117" s="20">
        <v>5000</v>
      </c>
      <c r="C117" s="20">
        <v>4600</v>
      </c>
      <c r="D117" s="20">
        <v>3600</v>
      </c>
    </row>
    <row r="118" spans="1:4">
      <c r="A118" s="19">
        <v>44244</v>
      </c>
      <c r="B118" s="20">
        <v>5000</v>
      </c>
      <c r="C118" s="20">
        <v>4600</v>
      </c>
      <c r="D118" s="20">
        <v>3600</v>
      </c>
    </row>
    <row r="119" spans="1:4">
      <c r="A119" s="19">
        <v>44245</v>
      </c>
      <c r="B119" s="20">
        <v>5000</v>
      </c>
      <c r="C119" s="20">
        <v>4600</v>
      </c>
      <c r="D119" s="20">
        <v>3600</v>
      </c>
    </row>
    <row r="120" spans="1:4">
      <c r="A120" s="19">
        <v>44246</v>
      </c>
      <c r="B120" s="20">
        <v>5000</v>
      </c>
      <c r="C120" s="20">
        <v>4600</v>
      </c>
      <c r="D120" s="20">
        <v>3600</v>
      </c>
    </row>
    <row r="121" spans="1:4">
      <c r="A121" s="19">
        <v>44247</v>
      </c>
      <c r="B121" s="20">
        <v>5000</v>
      </c>
      <c r="C121" s="20">
        <v>4600</v>
      </c>
      <c r="D121" s="20">
        <v>3600</v>
      </c>
    </row>
    <row r="122" spans="1:4">
      <c r="A122" s="19">
        <v>44248</v>
      </c>
      <c r="B122" s="20">
        <v>5000</v>
      </c>
      <c r="C122" s="20">
        <v>4600</v>
      </c>
      <c r="D122" s="20">
        <v>3600</v>
      </c>
    </row>
    <row r="123" spans="1:4">
      <c r="A123" s="19">
        <v>44249</v>
      </c>
      <c r="B123" s="20">
        <v>5000</v>
      </c>
      <c r="C123" s="20">
        <v>4600</v>
      </c>
      <c r="D123" s="20">
        <v>3600</v>
      </c>
    </row>
    <row r="124" spans="1:4">
      <c r="A124" s="19">
        <v>44250</v>
      </c>
      <c r="B124" s="20">
        <v>5000</v>
      </c>
      <c r="C124" s="20">
        <v>4600</v>
      </c>
      <c r="D124" s="20">
        <v>3600</v>
      </c>
    </row>
    <row r="125" spans="1:4">
      <c r="A125" s="19">
        <v>44251</v>
      </c>
      <c r="B125" s="20">
        <v>5000</v>
      </c>
      <c r="C125" s="20">
        <v>4600</v>
      </c>
      <c r="D125" s="20">
        <v>3600</v>
      </c>
    </row>
    <row r="126" spans="1:4">
      <c r="A126" s="19">
        <v>44252</v>
      </c>
      <c r="B126" s="20">
        <v>5000</v>
      </c>
      <c r="C126" s="20">
        <v>4600</v>
      </c>
      <c r="D126" s="20">
        <v>3600</v>
      </c>
    </row>
    <row r="127" spans="1:4">
      <c r="A127" s="19">
        <v>44253</v>
      </c>
      <c r="B127" s="20">
        <v>5000</v>
      </c>
      <c r="C127" s="20">
        <v>4600</v>
      </c>
      <c r="D127" s="20">
        <v>3600</v>
      </c>
    </row>
    <row r="128" spans="1:4">
      <c r="A128" s="19">
        <v>44254</v>
      </c>
      <c r="B128" s="20">
        <v>5000</v>
      </c>
      <c r="C128" s="20">
        <v>4600</v>
      </c>
      <c r="D128" s="20">
        <v>3600</v>
      </c>
    </row>
    <row r="129" spans="1:4">
      <c r="A129" s="19">
        <v>44255</v>
      </c>
      <c r="B129" s="20">
        <v>5000</v>
      </c>
      <c r="C129" s="20">
        <v>4600</v>
      </c>
      <c r="D129" s="20">
        <v>3600</v>
      </c>
    </row>
    <row r="130" spans="1:4">
      <c r="A130" s="19">
        <v>44256</v>
      </c>
      <c r="B130" s="20">
        <v>5000</v>
      </c>
      <c r="C130" s="20">
        <v>4600</v>
      </c>
      <c r="D130" s="20">
        <v>3600</v>
      </c>
    </row>
    <row r="131" spans="1:4">
      <c r="A131" s="19">
        <v>44257</v>
      </c>
      <c r="B131" s="20">
        <v>5000</v>
      </c>
      <c r="C131" s="20">
        <v>4600</v>
      </c>
      <c r="D131" s="20">
        <v>3600</v>
      </c>
    </row>
    <row r="132" spans="1:4">
      <c r="A132" s="19">
        <v>44258</v>
      </c>
      <c r="B132" s="20">
        <v>5000</v>
      </c>
      <c r="C132" s="20">
        <v>4600</v>
      </c>
      <c r="D132" s="20">
        <v>3600</v>
      </c>
    </row>
    <row r="133" spans="1:4">
      <c r="A133" s="19">
        <v>44259</v>
      </c>
      <c r="B133" s="20">
        <v>5000</v>
      </c>
      <c r="C133" s="20">
        <v>4600</v>
      </c>
      <c r="D133" s="20">
        <v>3600</v>
      </c>
    </row>
    <row r="134" spans="1:4">
      <c r="A134" s="19">
        <v>44260</v>
      </c>
      <c r="B134" s="20">
        <v>5000</v>
      </c>
      <c r="C134" s="20">
        <v>4600</v>
      </c>
      <c r="D134" s="20">
        <v>3600</v>
      </c>
    </row>
    <row r="135" spans="1:4">
      <c r="A135" s="19">
        <v>44261</v>
      </c>
      <c r="B135" s="20">
        <v>5000</v>
      </c>
      <c r="C135" s="20">
        <v>4600</v>
      </c>
      <c r="D135" s="20">
        <v>3600</v>
      </c>
    </row>
    <row r="136" spans="1:4">
      <c r="A136" s="19">
        <v>44262</v>
      </c>
      <c r="B136" s="20">
        <v>5000</v>
      </c>
      <c r="C136" s="20">
        <v>4600</v>
      </c>
      <c r="D136" s="20">
        <v>3600</v>
      </c>
    </row>
    <row r="137" spans="1:4">
      <c r="A137" s="19">
        <v>44263</v>
      </c>
      <c r="B137" s="20">
        <v>5000</v>
      </c>
      <c r="C137" s="20">
        <v>4600</v>
      </c>
      <c r="D137" s="20">
        <v>3600</v>
      </c>
    </row>
    <row r="138" spans="1:4">
      <c r="A138" s="19">
        <v>44264</v>
      </c>
      <c r="B138" s="20">
        <v>4000</v>
      </c>
      <c r="C138" s="20">
        <v>4600</v>
      </c>
      <c r="D138" s="20">
        <v>3600</v>
      </c>
    </row>
    <row r="139" spans="1:4">
      <c r="A139" s="19">
        <v>44265</v>
      </c>
      <c r="B139" s="20">
        <v>4000</v>
      </c>
      <c r="C139" s="20">
        <v>4600</v>
      </c>
      <c r="D139" s="20">
        <v>3600</v>
      </c>
    </row>
    <row r="140" spans="1:4">
      <c r="A140" s="19">
        <v>44266</v>
      </c>
      <c r="B140" s="20">
        <v>4000</v>
      </c>
      <c r="C140" s="20">
        <v>4600</v>
      </c>
      <c r="D140" s="20">
        <v>3600</v>
      </c>
    </row>
    <row r="141" spans="1:4">
      <c r="A141" s="19">
        <v>44267</v>
      </c>
      <c r="B141" s="20">
        <v>4000</v>
      </c>
      <c r="C141" s="20">
        <v>4600</v>
      </c>
      <c r="D141" s="20">
        <v>3600</v>
      </c>
    </row>
    <row r="142" spans="1:4">
      <c r="A142" s="19">
        <v>44268</v>
      </c>
      <c r="B142" s="20">
        <v>4000</v>
      </c>
      <c r="C142" s="20">
        <v>4600</v>
      </c>
      <c r="D142" s="20">
        <v>3600</v>
      </c>
    </row>
    <row r="143" spans="1:4">
      <c r="A143" s="19">
        <v>44269</v>
      </c>
      <c r="B143" s="20">
        <v>4000</v>
      </c>
      <c r="C143" s="20">
        <v>4600</v>
      </c>
      <c r="D143" s="20">
        <v>3600</v>
      </c>
    </row>
    <row r="144" spans="1:4">
      <c r="A144" s="19">
        <v>44270</v>
      </c>
      <c r="B144" s="20">
        <v>4000</v>
      </c>
      <c r="C144" s="20">
        <v>4600</v>
      </c>
      <c r="D144" s="20">
        <v>3600</v>
      </c>
    </row>
    <row r="145" spans="1:4">
      <c r="A145" s="19">
        <v>44271</v>
      </c>
      <c r="B145" s="20">
        <v>4000</v>
      </c>
      <c r="C145" s="20">
        <v>4600</v>
      </c>
      <c r="D145" s="20">
        <v>3600</v>
      </c>
    </row>
    <row r="146" spans="1:4">
      <c r="A146" s="19">
        <v>44272</v>
      </c>
      <c r="B146" s="20">
        <v>4000</v>
      </c>
      <c r="C146" s="20">
        <v>4600</v>
      </c>
      <c r="D146" s="20">
        <v>3600</v>
      </c>
    </row>
    <row r="147" spans="1:4">
      <c r="A147" s="19">
        <v>44273</v>
      </c>
      <c r="B147" s="20">
        <v>4000</v>
      </c>
      <c r="C147" s="20">
        <v>4600</v>
      </c>
      <c r="D147" s="20">
        <v>3600</v>
      </c>
    </row>
    <row r="148" spans="1:4">
      <c r="A148" s="19">
        <v>44274</v>
      </c>
      <c r="B148" s="20">
        <v>4000</v>
      </c>
      <c r="C148" s="20">
        <v>4600</v>
      </c>
      <c r="D148" s="20">
        <v>3600</v>
      </c>
    </row>
    <row r="149" spans="1:4">
      <c r="A149" s="19">
        <v>44275</v>
      </c>
      <c r="B149" s="20">
        <v>4000</v>
      </c>
      <c r="C149" s="20">
        <v>4600</v>
      </c>
      <c r="D149" s="20">
        <v>3600</v>
      </c>
    </row>
    <row r="150" spans="1:4">
      <c r="A150" s="19">
        <v>44276</v>
      </c>
      <c r="B150" s="20">
        <v>4000</v>
      </c>
      <c r="C150" s="20">
        <v>4600</v>
      </c>
      <c r="D150" s="20">
        <v>3600</v>
      </c>
    </row>
    <row r="151" spans="1:4">
      <c r="A151" s="19">
        <v>44277</v>
      </c>
      <c r="B151" s="20">
        <v>4000</v>
      </c>
      <c r="C151" s="20">
        <v>4600</v>
      </c>
      <c r="D151" s="20">
        <v>3600</v>
      </c>
    </row>
    <row r="152" spans="1:4">
      <c r="A152" s="19">
        <v>44278</v>
      </c>
      <c r="B152" s="20">
        <v>4000</v>
      </c>
      <c r="C152" s="20">
        <v>4600</v>
      </c>
      <c r="D152" s="20">
        <v>3600</v>
      </c>
    </row>
    <row r="153" spans="1:4">
      <c r="A153" s="19">
        <v>44279</v>
      </c>
      <c r="B153" s="20">
        <v>4000</v>
      </c>
      <c r="C153" s="20">
        <v>4600</v>
      </c>
      <c r="D153" s="20">
        <v>3600</v>
      </c>
    </row>
    <row r="154" spans="1:4">
      <c r="A154" s="19">
        <v>44280</v>
      </c>
      <c r="B154" s="20">
        <v>4000</v>
      </c>
      <c r="C154" s="20">
        <v>4600</v>
      </c>
      <c r="D154" s="20">
        <v>3600</v>
      </c>
    </row>
    <row r="155" spans="1:4">
      <c r="A155" s="19">
        <v>44281</v>
      </c>
      <c r="B155" s="20">
        <v>4000</v>
      </c>
      <c r="C155" s="20">
        <v>4600</v>
      </c>
      <c r="D155" s="20">
        <v>3600</v>
      </c>
    </row>
    <row r="156" spans="1:4">
      <c r="A156" s="19">
        <v>44282</v>
      </c>
      <c r="B156" s="20">
        <v>4000</v>
      </c>
      <c r="C156" s="20">
        <v>4600</v>
      </c>
      <c r="D156" s="20">
        <v>3600</v>
      </c>
    </row>
    <row r="157" spans="1:4">
      <c r="A157" s="19">
        <v>44283</v>
      </c>
      <c r="B157" s="20">
        <v>4000</v>
      </c>
      <c r="C157" s="20">
        <v>4600</v>
      </c>
      <c r="D157" s="20">
        <v>3600</v>
      </c>
    </row>
    <row r="158" spans="1:4">
      <c r="A158" s="19">
        <v>44284</v>
      </c>
      <c r="B158" s="20">
        <v>4000</v>
      </c>
      <c r="C158" s="20">
        <v>4600</v>
      </c>
      <c r="D158" s="20">
        <v>3600</v>
      </c>
    </row>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ED62F7-7C8D-4E6B-AE47-3B9D554A06DA}">
  <sheetPr>
    <tabColor rgb="FF00B050"/>
  </sheetPr>
  <dimension ref="A1:H26"/>
  <sheetViews>
    <sheetView workbookViewId="0">
      <selection activeCell="G13" sqref="G13"/>
    </sheetView>
  </sheetViews>
  <sheetFormatPr defaultRowHeight="15"/>
  <cols>
    <col min="3" max="3" width="12.5703125" customWidth="1"/>
    <col min="4" max="4" width="9.140625" customWidth="1"/>
    <col min="5" max="5" width="9.140625" style="14" customWidth="1"/>
  </cols>
  <sheetData>
    <row r="1" spans="1:8" s="3" customFormat="1" ht="15.75">
      <c r="A1" s="21" t="s">
        <v>676</v>
      </c>
    </row>
    <row r="2" spans="1:8" ht="15.75" thickBot="1"/>
    <row r="3" spans="1:8" ht="75.75" thickBot="1">
      <c r="A3" s="83" t="s">
        <v>65</v>
      </c>
      <c r="B3" s="84" t="s">
        <v>66</v>
      </c>
      <c r="C3" s="84" t="s">
        <v>67</v>
      </c>
      <c r="D3" s="84" t="s">
        <v>675</v>
      </c>
      <c r="E3" s="84" t="s">
        <v>677</v>
      </c>
      <c r="F3" s="84" t="s">
        <v>68</v>
      </c>
      <c r="G3" s="84" t="s">
        <v>69</v>
      </c>
      <c r="H3" s="85" t="s">
        <v>70</v>
      </c>
    </row>
    <row r="4" spans="1:8">
      <c r="A4" s="90">
        <v>2020</v>
      </c>
      <c r="B4" s="90">
        <v>43</v>
      </c>
      <c r="C4" s="91">
        <v>44129</v>
      </c>
      <c r="D4" s="92"/>
      <c r="E4" s="176">
        <f>F4*1000</f>
        <v>37600</v>
      </c>
      <c r="F4" s="82">
        <v>37.6</v>
      </c>
      <c r="G4" s="93">
        <f>H4/1000</f>
        <v>37.124000000000002</v>
      </c>
      <c r="H4" s="82">
        <v>37124</v>
      </c>
    </row>
    <row r="5" spans="1:8">
      <c r="A5" s="86">
        <v>2020</v>
      </c>
      <c r="B5" s="86">
        <v>44</v>
      </c>
      <c r="C5" s="87">
        <v>44130</v>
      </c>
      <c r="D5" s="89">
        <v>40124</v>
      </c>
      <c r="E5" s="176">
        <f t="shared" ref="E5:E26" si="0">F5*1000</f>
        <v>41600</v>
      </c>
      <c r="F5" s="80">
        <v>41.6</v>
      </c>
      <c r="G5" s="88">
        <f t="shared" ref="G5:G26" si="1">H5/1000</f>
        <v>41.625999999999998</v>
      </c>
      <c r="H5" s="80">
        <v>41626</v>
      </c>
    </row>
    <row r="6" spans="1:8">
      <c r="A6" s="86">
        <v>2020</v>
      </c>
      <c r="B6" s="86">
        <v>45</v>
      </c>
      <c r="C6" s="87">
        <v>44137</v>
      </c>
      <c r="D6" s="89">
        <v>40979</v>
      </c>
      <c r="E6" s="176">
        <f t="shared" si="0"/>
        <v>42800</v>
      </c>
      <c r="F6" s="80">
        <v>42.8</v>
      </c>
      <c r="G6" s="88">
        <f t="shared" si="1"/>
        <v>44.131999999999998</v>
      </c>
      <c r="H6" s="80">
        <v>44132</v>
      </c>
    </row>
    <row r="7" spans="1:8">
      <c r="A7" s="86">
        <v>2020</v>
      </c>
      <c r="B7" s="86">
        <v>46</v>
      </c>
      <c r="C7" s="87">
        <v>44144</v>
      </c>
      <c r="D7" s="89">
        <v>41826</v>
      </c>
      <c r="E7" s="176">
        <f t="shared" si="0"/>
        <v>43200</v>
      </c>
      <c r="F7" s="80">
        <v>43.2</v>
      </c>
      <c r="G7" s="88">
        <f t="shared" si="1"/>
        <v>42.771000000000001</v>
      </c>
      <c r="H7" s="80">
        <v>42771</v>
      </c>
    </row>
    <row r="8" spans="1:8">
      <c r="A8" s="86">
        <v>2020</v>
      </c>
      <c r="B8" s="86">
        <v>47</v>
      </c>
      <c r="C8" s="87">
        <v>44151</v>
      </c>
      <c r="D8" s="89">
        <v>42929</v>
      </c>
      <c r="E8" s="176">
        <f t="shared" si="0"/>
        <v>44000</v>
      </c>
      <c r="F8" s="80">
        <v>44</v>
      </c>
      <c r="G8" s="88">
        <f t="shared" si="1"/>
        <v>44.131999999999998</v>
      </c>
      <c r="H8" s="80">
        <v>44132</v>
      </c>
    </row>
    <row r="9" spans="1:8">
      <c r="A9" s="86">
        <v>2020</v>
      </c>
      <c r="B9" s="86">
        <v>48</v>
      </c>
      <c r="C9" s="87">
        <v>44158</v>
      </c>
      <c r="D9" s="89">
        <v>43329</v>
      </c>
      <c r="E9" s="176">
        <f t="shared" si="0"/>
        <v>44600</v>
      </c>
      <c r="F9" s="80">
        <v>44.6</v>
      </c>
      <c r="G9" s="88">
        <f t="shared" si="1"/>
        <v>44.337000000000003</v>
      </c>
      <c r="H9" s="80">
        <v>44337</v>
      </c>
    </row>
    <row r="10" spans="1:8">
      <c r="A10" s="86">
        <v>2020</v>
      </c>
      <c r="B10" s="86">
        <v>49</v>
      </c>
      <c r="C10" s="87">
        <v>44165</v>
      </c>
      <c r="D10" s="89">
        <v>43740</v>
      </c>
      <c r="E10" s="176">
        <f t="shared" si="0"/>
        <v>44500</v>
      </c>
      <c r="F10" s="80">
        <v>44.5</v>
      </c>
      <c r="G10" s="88">
        <f t="shared" si="1"/>
        <v>46.451999999999998</v>
      </c>
      <c r="H10" s="80">
        <v>46452</v>
      </c>
    </row>
    <row r="11" spans="1:8">
      <c r="A11" s="86">
        <v>2020</v>
      </c>
      <c r="B11" s="86">
        <v>50</v>
      </c>
      <c r="C11" s="87">
        <v>44172</v>
      </c>
      <c r="D11" s="89">
        <v>44174</v>
      </c>
      <c r="E11" s="176">
        <f t="shared" si="0"/>
        <v>45700</v>
      </c>
      <c r="F11" s="80">
        <v>45.7</v>
      </c>
      <c r="G11" s="88">
        <f t="shared" si="1"/>
        <v>47.398000000000003</v>
      </c>
      <c r="H11" s="80">
        <v>47398</v>
      </c>
    </row>
    <row r="12" spans="1:8">
      <c r="A12" s="86">
        <v>2020</v>
      </c>
      <c r="B12" s="86">
        <v>51</v>
      </c>
      <c r="C12" s="87">
        <v>44179</v>
      </c>
      <c r="D12" s="89">
        <v>44547</v>
      </c>
      <c r="E12" s="176">
        <f t="shared" si="0"/>
        <v>46400</v>
      </c>
      <c r="F12" s="80">
        <v>46.4</v>
      </c>
      <c r="G12" s="88">
        <f t="shared" si="1"/>
        <v>44.942999999999998</v>
      </c>
      <c r="H12" s="80">
        <v>44943</v>
      </c>
    </row>
    <row r="13" spans="1:8">
      <c r="A13" s="86">
        <v>2020</v>
      </c>
      <c r="B13" s="86">
        <v>52</v>
      </c>
      <c r="C13" s="87">
        <v>44186</v>
      </c>
      <c r="D13" s="89">
        <v>44419</v>
      </c>
      <c r="E13" s="176">
        <f t="shared" si="0"/>
        <v>43600</v>
      </c>
      <c r="F13" s="80">
        <v>43.6</v>
      </c>
      <c r="G13" s="88">
        <f t="shared" si="1"/>
        <v>43.963999999999999</v>
      </c>
      <c r="H13" s="80">
        <v>43964</v>
      </c>
    </row>
    <row r="14" spans="1:8">
      <c r="A14" s="86">
        <v>2020</v>
      </c>
      <c r="B14" s="86">
        <v>53</v>
      </c>
      <c r="C14" s="87">
        <v>44193</v>
      </c>
      <c r="D14" s="89">
        <v>38604</v>
      </c>
      <c r="E14" s="176">
        <f t="shared" si="0"/>
        <v>41500</v>
      </c>
      <c r="F14" s="80">
        <v>41.5</v>
      </c>
      <c r="G14" s="88">
        <f t="shared" si="1"/>
        <v>43.52</v>
      </c>
      <c r="H14" s="80">
        <v>43520</v>
      </c>
    </row>
    <row r="15" spans="1:8">
      <c r="A15" s="86">
        <v>2021</v>
      </c>
      <c r="B15" s="86">
        <v>1</v>
      </c>
      <c r="C15" s="87">
        <v>44200</v>
      </c>
      <c r="D15" s="89">
        <v>44663</v>
      </c>
      <c r="E15" s="176">
        <f t="shared" si="0"/>
        <v>44800</v>
      </c>
      <c r="F15" s="80">
        <v>44.8</v>
      </c>
      <c r="G15" s="88">
        <f t="shared" si="1"/>
        <v>47.034999999999997</v>
      </c>
      <c r="H15" s="80">
        <v>47035</v>
      </c>
    </row>
    <row r="16" spans="1:8">
      <c r="A16" s="86">
        <v>2021</v>
      </c>
      <c r="B16" s="86">
        <v>2</v>
      </c>
      <c r="C16" s="87">
        <v>44207</v>
      </c>
      <c r="D16" s="89">
        <v>44085</v>
      </c>
      <c r="E16" s="176">
        <f t="shared" si="0"/>
        <v>45200</v>
      </c>
      <c r="F16" s="80">
        <v>45.2</v>
      </c>
      <c r="G16" s="88">
        <f t="shared" si="1"/>
        <v>46.088999999999999</v>
      </c>
      <c r="H16" s="80">
        <v>46089</v>
      </c>
    </row>
    <row r="17" spans="1:8">
      <c r="A17" s="86">
        <v>2021</v>
      </c>
      <c r="B17" s="86">
        <v>3</v>
      </c>
      <c r="C17" s="87">
        <v>44214</v>
      </c>
      <c r="D17" s="89">
        <v>43972</v>
      </c>
      <c r="E17" s="176">
        <f t="shared" si="0"/>
        <v>44600</v>
      </c>
      <c r="F17" s="80">
        <v>44.6</v>
      </c>
      <c r="G17" s="88">
        <f t="shared" si="1"/>
        <v>44.686</v>
      </c>
      <c r="H17" s="80">
        <v>44686</v>
      </c>
    </row>
    <row r="18" spans="1:8">
      <c r="A18" s="86">
        <v>2021</v>
      </c>
      <c r="B18" s="86">
        <v>4</v>
      </c>
      <c r="C18" s="87">
        <v>44221</v>
      </c>
      <c r="D18" s="89">
        <v>43836</v>
      </c>
      <c r="E18" s="176">
        <f t="shared" si="0"/>
        <v>44500</v>
      </c>
      <c r="F18" s="80">
        <v>44.5</v>
      </c>
      <c r="G18" s="88">
        <f t="shared" si="1"/>
        <v>45.945999999999998</v>
      </c>
      <c r="H18" s="80">
        <v>45946</v>
      </c>
    </row>
    <row r="19" spans="1:8">
      <c r="A19" s="86">
        <v>2021</v>
      </c>
      <c r="B19" s="86">
        <v>5</v>
      </c>
      <c r="C19" s="87">
        <v>44228</v>
      </c>
      <c r="D19" s="89">
        <v>43494</v>
      </c>
      <c r="E19" s="176">
        <f t="shared" si="0"/>
        <v>44200</v>
      </c>
      <c r="F19" s="80">
        <v>44.2</v>
      </c>
      <c r="G19" s="88">
        <f t="shared" si="1"/>
        <v>45.302</v>
      </c>
      <c r="H19" s="80">
        <v>45302</v>
      </c>
    </row>
    <row r="20" spans="1:8">
      <c r="A20" s="86">
        <v>2021</v>
      </c>
      <c r="B20" s="86">
        <v>6</v>
      </c>
      <c r="C20" s="87">
        <v>44235</v>
      </c>
      <c r="D20" s="89">
        <v>42902</v>
      </c>
      <c r="E20" s="176">
        <f t="shared" si="0"/>
        <v>44500</v>
      </c>
      <c r="F20" s="80">
        <v>44.5</v>
      </c>
      <c r="G20" s="88">
        <f t="shared" si="1"/>
        <v>46.780999999999999</v>
      </c>
      <c r="H20" s="80">
        <v>46781</v>
      </c>
    </row>
    <row r="21" spans="1:8">
      <c r="A21" s="86">
        <v>2021</v>
      </c>
      <c r="B21" s="86">
        <v>7</v>
      </c>
      <c r="C21" s="87">
        <v>44242</v>
      </c>
      <c r="D21" s="89">
        <v>42033</v>
      </c>
      <c r="E21" s="176">
        <f t="shared" si="0"/>
        <v>43200</v>
      </c>
      <c r="F21" s="80">
        <v>43.2</v>
      </c>
      <c r="G21" s="88">
        <f t="shared" si="1"/>
        <v>42.81</v>
      </c>
      <c r="H21" s="80">
        <v>42810</v>
      </c>
    </row>
    <row r="22" spans="1:8">
      <c r="A22" s="86">
        <v>2021</v>
      </c>
      <c r="B22" s="86">
        <v>8</v>
      </c>
      <c r="C22" s="87">
        <v>44249</v>
      </c>
      <c r="D22" s="89">
        <v>41607</v>
      </c>
      <c r="E22" s="176">
        <f t="shared" si="0"/>
        <v>42300</v>
      </c>
      <c r="F22" s="80">
        <v>42.3</v>
      </c>
      <c r="G22" s="88">
        <f t="shared" si="1"/>
        <v>41.29</v>
      </c>
      <c r="H22" s="80">
        <v>41290</v>
      </c>
    </row>
    <row r="23" spans="1:8">
      <c r="A23" s="86">
        <v>2021</v>
      </c>
      <c r="B23" s="86">
        <v>9</v>
      </c>
      <c r="C23" s="87">
        <v>44256</v>
      </c>
      <c r="D23" s="89">
        <v>41270</v>
      </c>
      <c r="E23" s="176">
        <f t="shared" si="0"/>
        <v>41700</v>
      </c>
      <c r="F23" s="80">
        <v>41.7</v>
      </c>
      <c r="G23" s="88">
        <f t="shared" si="1"/>
        <v>44.033999999999999</v>
      </c>
      <c r="H23" s="80">
        <v>44034</v>
      </c>
    </row>
    <row r="24" spans="1:8">
      <c r="A24" s="86">
        <v>2021</v>
      </c>
      <c r="B24" s="86">
        <v>10</v>
      </c>
      <c r="C24" s="87">
        <v>44263</v>
      </c>
      <c r="D24" s="89">
        <v>39954</v>
      </c>
      <c r="E24" s="176">
        <f t="shared" si="0"/>
        <v>41000</v>
      </c>
      <c r="F24" s="80">
        <v>41</v>
      </c>
      <c r="G24" s="88">
        <f t="shared" si="1"/>
        <v>42.600999999999999</v>
      </c>
      <c r="H24" s="80">
        <v>42601</v>
      </c>
    </row>
    <row r="25" spans="1:8">
      <c r="A25" s="86">
        <v>2021</v>
      </c>
      <c r="B25" s="86">
        <v>11</v>
      </c>
      <c r="C25" s="87">
        <v>44270</v>
      </c>
      <c r="D25" s="89">
        <v>39005</v>
      </c>
      <c r="E25" s="176">
        <f t="shared" si="0"/>
        <v>40100</v>
      </c>
      <c r="F25" s="80">
        <v>40.1</v>
      </c>
      <c r="G25" s="88">
        <f t="shared" si="1"/>
        <v>41.566000000000003</v>
      </c>
      <c r="H25" s="80">
        <v>41566</v>
      </c>
    </row>
    <row r="26" spans="1:8">
      <c r="A26" s="86">
        <v>2021</v>
      </c>
      <c r="B26" s="86">
        <v>12</v>
      </c>
      <c r="C26" s="87">
        <v>44277</v>
      </c>
      <c r="D26" s="89">
        <v>38583</v>
      </c>
      <c r="E26" s="176">
        <f t="shared" si="0"/>
        <v>39100</v>
      </c>
      <c r="F26" s="80">
        <v>39.1</v>
      </c>
      <c r="G26" s="88">
        <f t="shared" si="1"/>
        <v>39.691000000000003</v>
      </c>
      <c r="H26" s="80">
        <v>39691</v>
      </c>
    </row>
  </sheetData>
  <pageMargins left="0.7" right="0.7" top="0.75" bottom="0.75" header="0.3" footer="0.3"/>
  <pageSetup paperSize="9" orientation="portrait" horizontalDpi="90" verticalDpi="9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DE1719-5D5B-41E1-9D2B-A6F7D147A1FA}">
  <sheetPr>
    <tabColor rgb="FF00B050"/>
  </sheetPr>
  <dimension ref="A1:H157"/>
  <sheetViews>
    <sheetView workbookViewId="0">
      <selection activeCell="L18" sqref="L18"/>
    </sheetView>
  </sheetViews>
  <sheetFormatPr defaultRowHeight="15"/>
  <cols>
    <col min="1" max="1" width="12.42578125" customWidth="1"/>
    <col min="2" max="7" width="8.7109375" style="31"/>
  </cols>
  <sheetData>
    <row r="1" spans="1:8" s="22" customFormat="1" ht="15.75">
      <c r="A1" s="21" t="s">
        <v>146</v>
      </c>
    </row>
    <row r="2" spans="1:8" s="77" customFormat="1" ht="16.5" thickBot="1">
      <c r="A2" s="30"/>
    </row>
    <row r="3" spans="1:8" s="78" customFormat="1" ht="90.75" thickBot="1">
      <c r="A3" s="83" t="s">
        <v>71</v>
      </c>
      <c r="B3" s="84" t="s">
        <v>72</v>
      </c>
      <c r="C3" s="84" t="s">
        <v>73</v>
      </c>
      <c r="D3" s="84" t="s">
        <v>74</v>
      </c>
      <c r="E3" s="84" t="s">
        <v>211</v>
      </c>
      <c r="F3" s="84" t="s">
        <v>210</v>
      </c>
      <c r="G3" s="84" t="s">
        <v>209</v>
      </c>
      <c r="H3" s="85" t="s">
        <v>212</v>
      </c>
    </row>
    <row r="4" spans="1:8">
      <c r="A4" s="81">
        <v>44129</v>
      </c>
      <c r="B4" s="82">
        <v>43</v>
      </c>
      <c r="C4" s="82" t="s">
        <v>75</v>
      </c>
      <c r="D4" s="82">
        <v>10</v>
      </c>
      <c r="E4" s="82">
        <v>37552</v>
      </c>
      <c r="F4" s="82">
        <v>37124</v>
      </c>
      <c r="G4" s="82">
        <v>0</v>
      </c>
      <c r="H4" s="52">
        <f>G4/1000</f>
        <v>0</v>
      </c>
    </row>
    <row r="5" spans="1:8">
      <c r="A5" s="79">
        <v>44130</v>
      </c>
      <c r="B5" s="80">
        <v>44</v>
      </c>
      <c r="C5" s="80" t="s">
        <v>76</v>
      </c>
      <c r="D5" s="80">
        <v>10</v>
      </c>
      <c r="E5" s="80">
        <v>40877</v>
      </c>
      <c r="F5" s="80">
        <v>41626</v>
      </c>
      <c r="G5" s="80">
        <v>0</v>
      </c>
      <c r="H5" s="32">
        <f t="shared" ref="H5:H68" si="0">G5/1000</f>
        <v>0</v>
      </c>
    </row>
    <row r="6" spans="1:8">
      <c r="A6" s="79">
        <v>44131</v>
      </c>
      <c r="B6" s="80">
        <v>44</v>
      </c>
      <c r="C6" s="80" t="s">
        <v>77</v>
      </c>
      <c r="D6" s="80">
        <v>10</v>
      </c>
      <c r="E6" s="80">
        <v>41271</v>
      </c>
      <c r="F6" s="80">
        <v>40688</v>
      </c>
      <c r="G6" s="80">
        <v>0</v>
      </c>
      <c r="H6" s="32">
        <f t="shared" si="0"/>
        <v>0</v>
      </c>
    </row>
    <row r="7" spans="1:8">
      <c r="A7" s="79">
        <v>44132</v>
      </c>
      <c r="B7" s="80">
        <v>44</v>
      </c>
      <c r="C7" s="80" t="s">
        <v>78</v>
      </c>
      <c r="D7" s="80">
        <v>10</v>
      </c>
      <c r="E7" s="80">
        <v>41455</v>
      </c>
      <c r="F7" s="80">
        <v>41500</v>
      </c>
      <c r="G7" s="80">
        <v>0</v>
      </c>
      <c r="H7" s="32">
        <f t="shared" si="0"/>
        <v>0</v>
      </c>
    </row>
    <row r="8" spans="1:8">
      <c r="A8" s="79">
        <v>44133</v>
      </c>
      <c r="B8" s="80">
        <v>44</v>
      </c>
      <c r="C8" s="80" t="s">
        <v>79</v>
      </c>
      <c r="D8" s="80">
        <v>10</v>
      </c>
      <c r="E8" s="80">
        <v>41632</v>
      </c>
      <c r="F8" s="80">
        <v>39949</v>
      </c>
      <c r="G8" s="80">
        <v>0</v>
      </c>
      <c r="H8" s="32">
        <f t="shared" si="0"/>
        <v>0</v>
      </c>
    </row>
    <row r="9" spans="1:8">
      <c r="A9" s="79">
        <v>44134</v>
      </c>
      <c r="B9" s="80">
        <v>44</v>
      </c>
      <c r="C9" s="80" t="s">
        <v>80</v>
      </c>
      <c r="D9" s="80">
        <v>10</v>
      </c>
      <c r="E9" s="80">
        <v>39896</v>
      </c>
      <c r="F9" s="80">
        <v>40548</v>
      </c>
      <c r="G9" s="80">
        <v>0</v>
      </c>
      <c r="H9" s="32">
        <f t="shared" si="0"/>
        <v>0</v>
      </c>
    </row>
    <row r="10" spans="1:8">
      <c r="A10" s="79">
        <v>44135</v>
      </c>
      <c r="B10" s="80">
        <v>44</v>
      </c>
      <c r="C10" s="80" t="s">
        <v>81</v>
      </c>
      <c r="D10" s="80">
        <v>10</v>
      </c>
      <c r="E10" s="80">
        <v>36972</v>
      </c>
      <c r="F10" s="80">
        <v>34736</v>
      </c>
      <c r="G10" s="80">
        <v>0</v>
      </c>
      <c r="H10" s="32">
        <f t="shared" si="0"/>
        <v>0</v>
      </c>
    </row>
    <row r="11" spans="1:8">
      <c r="A11" s="79">
        <v>44136</v>
      </c>
      <c r="B11" s="80">
        <v>44</v>
      </c>
      <c r="C11" s="80" t="s">
        <v>75</v>
      </c>
      <c r="D11" s="80">
        <v>11</v>
      </c>
      <c r="E11" s="80">
        <v>39027</v>
      </c>
      <c r="F11" s="80">
        <v>36415</v>
      </c>
      <c r="G11" s="50">
        <v>0</v>
      </c>
      <c r="H11" s="32">
        <f t="shared" si="0"/>
        <v>0</v>
      </c>
    </row>
    <row r="12" spans="1:8">
      <c r="A12" s="79">
        <v>44137</v>
      </c>
      <c r="B12" s="80">
        <v>45</v>
      </c>
      <c r="C12" s="80" t="s">
        <v>76</v>
      </c>
      <c r="D12" s="80">
        <v>11</v>
      </c>
      <c r="E12" s="80">
        <v>41504</v>
      </c>
      <c r="F12" s="80">
        <v>40197</v>
      </c>
      <c r="G12" s="50">
        <v>0</v>
      </c>
      <c r="H12" s="32">
        <f t="shared" si="0"/>
        <v>0</v>
      </c>
    </row>
    <row r="13" spans="1:8">
      <c r="A13" s="79">
        <v>44138</v>
      </c>
      <c r="B13" s="80">
        <v>45</v>
      </c>
      <c r="C13" s="80" t="s">
        <v>77</v>
      </c>
      <c r="D13" s="80">
        <v>11</v>
      </c>
      <c r="E13" s="80">
        <v>42760</v>
      </c>
      <c r="F13" s="80">
        <v>43774</v>
      </c>
      <c r="G13" s="50">
        <v>0</v>
      </c>
      <c r="H13" s="32">
        <f t="shared" si="0"/>
        <v>0</v>
      </c>
    </row>
    <row r="14" spans="1:8">
      <c r="A14" s="79">
        <v>44139</v>
      </c>
      <c r="B14" s="80">
        <v>45</v>
      </c>
      <c r="C14" s="80" t="s">
        <v>78</v>
      </c>
      <c r="D14" s="80">
        <v>11</v>
      </c>
      <c r="E14" s="80">
        <v>42628</v>
      </c>
      <c r="F14" s="80">
        <v>44132</v>
      </c>
      <c r="G14" s="50">
        <v>0</v>
      </c>
      <c r="H14" s="32">
        <f t="shared" si="0"/>
        <v>0</v>
      </c>
    </row>
    <row r="15" spans="1:8">
      <c r="A15" s="79">
        <v>44140</v>
      </c>
      <c r="B15" s="80">
        <v>45</v>
      </c>
      <c r="C15" s="80" t="s">
        <v>79</v>
      </c>
      <c r="D15" s="80">
        <v>11</v>
      </c>
      <c r="E15" s="80">
        <v>42266</v>
      </c>
      <c r="F15" s="80">
        <v>43523</v>
      </c>
      <c r="G15" s="50">
        <v>0</v>
      </c>
      <c r="H15" s="32">
        <f t="shared" si="0"/>
        <v>0</v>
      </c>
    </row>
    <row r="16" spans="1:8">
      <c r="A16" s="79">
        <v>44141</v>
      </c>
      <c r="B16" s="80">
        <v>45</v>
      </c>
      <c r="C16" s="80" t="s">
        <v>80</v>
      </c>
      <c r="D16" s="80">
        <v>11</v>
      </c>
      <c r="E16" s="80">
        <v>42152</v>
      </c>
      <c r="F16" s="80">
        <v>42929</v>
      </c>
      <c r="G16" s="50">
        <v>0</v>
      </c>
      <c r="H16" s="32">
        <f t="shared" si="0"/>
        <v>0</v>
      </c>
    </row>
    <row r="17" spans="1:8">
      <c r="A17" s="79">
        <v>44142</v>
      </c>
      <c r="B17" s="80">
        <v>45</v>
      </c>
      <c r="C17" s="80" t="s">
        <v>81</v>
      </c>
      <c r="D17" s="80">
        <v>11</v>
      </c>
      <c r="E17" s="80">
        <v>38789</v>
      </c>
      <c r="F17" s="80">
        <v>39425</v>
      </c>
      <c r="G17" s="50">
        <v>0</v>
      </c>
      <c r="H17" s="32">
        <f t="shared" si="0"/>
        <v>0</v>
      </c>
    </row>
    <row r="18" spans="1:8">
      <c r="A18" s="79">
        <v>44143</v>
      </c>
      <c r="B18" s="80">
        <v>45</v>
      </c>
      <c r="C18" s="80" t="s">
        <v>75</v>
      </c>
      <c r="D18" s="80">
        <v>11</v>
      </c>
      <c r="E18" s="80">
        <v>40743</v>
      </c>
      <c r="F18" s="80">
        <v>40393</v>
      </c>
      <c r="G18" s="50">
        <v>0</v>
      </c>
      <c r="H18" s="32">
        <f t="shared" si="0"/>
        <v>0</v>
      </c>
    </row>
    <row r="19" spans="1:8">
      <c r="A19" s="79">
        <v>44144</v>
      </c>
      <c r="B19" s="80">
        <v>46</v>
      </c>
      <c r="C19" s="80" t="s">
        <v>76</v>
      </c>
      <c r="D19" s="80">
        <v>11</v>
      </c>
      <c r="E19" s="80">
        <v>42941</v>
      </c>
      <c r="F19" s="80">
        <v>42771</v>
      </c>
      <c r="G19" s="50">
        <v>0</v>
      </c>
      <c r="H19" s="32">
        <f t="shared" si="0"/>
        <v>0</v>
      </c>
    </row>
    <row r="20" spans="1:8">
      <c r="A20" s="79">
        <v>44145</v>
      </c>
      <c r="B20" s="80">
        <v>46</v>
      </c>
      <c r="C20" s="80" t="s">
        <v>77</v>
      </c>
      <c r="D20" s="80">
        <v>11</v>
      </c>
      <c r="E20" s="80">
        <v>43249</v>
      </c>
      <c r="F20" s="80">
        <v>41540</v>
      </c>
      <c r="G20" s="50">
        <v>0</v>
      </c>
      <c r="H20" s="32">
        <f t="shared" si="0"/>
        <v>0</v>
      </c>
    </row>
    <row r="21" spans="1:8">
      <c r="A21" s="79">
        <v>44146</v>
      </c>
      <c r="B21" s="80">
        <v>46</v>
      </c>
      <c r="C21" s="80" t="s">
        <v>78</v>
      </c>
      <c r="D21" s="80">
        <v>11</v>
      </c>
      <c r="E21" s="80">
        <v>42754</v>
      </c>
      <c r="F21" s="80">
        <v>40257</v>
      </c>
      <c r="G21" s="50">
        <v>0</v>
      </c>
      <c r="H21" s="32">
        <f t="shared" si="0"/>
        <v>0</v>
      </c>
    </row>
    <row r="22" spans="1:8">
      <c r="A22" s="79">
        <v>44147</v>
      </c>
      <c r="B22" s="80">
        <v>46</v>
      </c>
      <c r="C22" s="80" t="s">
        <v>79</v>
      </c>
      <c r="D22" s="80">
        <v>11</v>
      </c>
      <c r="E22" s="80">
        <v>42185</v>
      </c>
      <c r="F22" s="80">
        <v>40011</v>
      </c>
      <c r="G22" s="50">
        <v>0</v>
      </c>
      <c r="H22" s="32">
        <f t="shared" si="0"/>
        <v>0</v>
      </c>
    </row>
    <row r="23" spans="1:8">
      <c r="A23" s="79">
        <v>44148</v>
      </c>
      <c r="B23" s="80">
        <v>46</v>
      </c>
      <c r="C23" s="80" t="s">
        <v>80</v>
      </c>
      <c r="D23" s="80">
        <v>11</v>
      </c>
      <c r="E23" s="80">
        <v>41375</v>
      </c>
      <c r="F23" s="80">
        <v>40412</v>
      </c>
      <c r="G23" s="50">
        <v>0</v>
      </c>
      <c r="H23" s="32">
        <f t="shared" si="0"/>
        <v>0</v>
      </c>
    </row>
    <row r="24" spans="1:8">
      <c r="A24" s="79">
        <v>44149</v>
      </c>
      <c r="B24" s="80">
        <v>46</v>
      </c>
      <c r="C24" s="80" t="s">
        <v>81</v>
      </c>
      <c r="D24" s="80">
        <v>11</v>
      </c>
      <c r="E24" s="80">
        <v>38282</v>
      </c>
      <c r="F24" s="80">
        <v>35105</v>
      </c>
      <c r="G24" s="50">
        <v>0</v>
      </c>
      <c r="H24" s="32">
        <f t="shared" si="0"/>
        <v>0</v>
      </c>
    </row>
    <row r="25" spans="1:8">
      <c r="A25" s="79">
        <v>44150</v>
      </c>
      <c r="B25" s="80">
        <v>46</v>
      </c>
      <c r="C25" s="80" t="s">
        <v>75</v>
      </c>
      <c r="D25" s="80">
        <v>11</v>
      </c>
      <c r="E25" s="80">
        <v>39535</v>
      </c>
      <c r="F25" s="80">
        <v>38406</v>
      </c>
      <c r="G25" s="50">
        <v>0</v>
      </c>
      <c r="H25" s="32">
        <f t="shared" si="0"/>
        <v>0</v>
      </c>
    </row>
    <row r="26" spans="1:8">
      <c r="A26" s="79">
        <v>44151</v>
      </c>
      <c r="B26" s="80">
        <v>47</v>
      </c>
      <c r="C26" s="80" t="s">
        <v>76</v>
      </c>
      <c r="D26" s="80">
        <v>11</v>
      </c>
      <c r="E26" s="80">
        <v>42823</v>
      </c>
      <c r="F26" s="80">
        <v>41291</v>
      </c>
      <c r="G26" s="50">
        <v>0</v>
      </c>
      <c r="H26" s="32">
        <f t="shared" si="0"/>
        <v>0</v>
      </c>
    </row>
    <row r="27" spans="1:8">
      <c r="A27" s="79">
        <v>44152</v>
      </c>
      <c r="B27" s="80">
        <v>47</v>
      </c>
      <c r="C27" s="80" t="s">
        <v>77</v>
      </c>
      <c r="D27" s="80">
        <v>11</v>
      </c>
      <c r="E27" s="80">
        <v>43178</v>
      </c>
      <c r="F27" s="80">
        <v>39828</v>
      </c>
      <c r="G27" s="50">
        <v>0</v>
      </c>
      <c r="H27" s="32">
        <f t="shared" si="0"/>
        <v>0</v>
      </c>
    </row>
    <row r="28" spans="1:8">
      <c r="A28" s="79">
        <v>44153</v>
      </c>
      <c r="B28" s="80">
        <v>47</v>
      </c>
      <c r="C28" s="80" t="s">
        <v>78</v>
      </c>
      <c r="D28" s="80">
        <v>11</v>
      </c>
      <c r="E28" s="80">
        <v>42953</v>
      </c>
      <c r="F28" s="80">
        <v>39088</v>
      </c>
      <c r="G28" s="50">
        <v>0</v>
      </c>
      <c r="H28" s="32">
        <f t="shared" si="0"/>
        <v>0</v>
      </c>
    </row>
    <row r="29" spans="1:8">
      <c r="A29" s="79">
        <v>44154</v>
      </c>
      <c r="B29" s="80">
        <v>47</v>
      </c>
      <c r="C29" s="80" t="s">
        <v>79</v>
      </c>
      <c r="D29" s="80">
        <v>11</v>
      </c>
      <c r="E29" s="80">
        <v>44023</v>
      </c>
      <c r="F29" s="80">
        <v>44132</v>
      </c>
      <c r="G29" s="50">
        <v>600</v>
      </c>
      <c r="H29" s="32">
        <f t="shared" si="0"/>
        <v>0.6</v>
      </c>
    </row>
    <row r="30" spans="1:8">
      <c r="A30" s="79">
        <v>44155</v>
      </c>
      <c r="B30" s="80">
        <v>47</v>
      </c>
      <c r="C30" s="80" t="s">
        <v>80</v>
      </c>
      <c r="D30" s="80">
        <v>11</v>
      </c>
      <c r="E30" s="80">
        <v>42522</v>
      </c>
      <c r="F30" s="80">
        <v>40303</v>
      </c>
      <c r="G30" s="50">
        <v>0</v>
      </c>
      <c r="H30" s="32">
        <f t="shared" si="0"/>
        <v>0</v>
      </c>
    </row>
    <row r="31" spans="1:8">
      <c r="A31" s="79">
        <v>44156</v>
      </c>
      <c r="B31" s="80">
        <v>47</v>
      </c>
      <c r="C31" s="80" t="s">
        <v>81</v>
      </c>
      <c r="D31" s="80">
        <v>11</v>
      </c>
      <c r="E31" s="80">
        <v>39733</v>
      </c>
      <c r="F31" s="80">
        <v>37499</v>
      </c>
      <c r="G31" s="50">
        <v>0</v>
      </c>
      <c r="H31" s="32">
        <f t="shared" si="0"/>
        <v>0</v>
      </c>
    </row>
    <row r="32" spans="1:8">
      <c r="A32" s="79">
        <v>44157</v>
      </c>
      <c r="B32" s="80">
        <v>47</v>
      </c>
      <c r="C32" s="80" t="s">
        <v>75</v>
      </c>
      <c r="D32" s="80">
        <v>11</v>
      </c>
      <c r="E32" s="80">
        <v>41655</v>
      </c>
      <c r="F32" s="80">
        <v>41245</v>
      </c>
      <c r="G32" s="50">
        <v>0</v>
      </c>
      <c r="H32" s="32">
        <f t="shared" si="0"/>
        <v>0</v>
      </c>
    </row>
    <row r="33" spans="1:8">
      <c r="A33" s="79">
        <v>44158</v>
      </c>
      <c r="B33" s="80">
        <v>48</v>
      </c>
      <c r="C33" s="80" t="s">
        <v>76</v>
      </c>
      <c r="D33" s="80">
        <v>11</v>
      </c>
      <c r="E33" s="80">
        <v>44439</v>
      </c>
      <c r="F33" s="80">
        <v>42490</v>
      </c>
      <c r="G33" s="50">
        <v>0</v>
      </c>
      <c r="H33" s="32">
        <f t="shared" si="0"/>
        <v>0</v>
      </c>
    </row>
    <row r="34" spans="1:8">
      <c r="A34" s="79">
        <v>44159</v>
      </c>
      <c r="B34" s="80">
        <v>48</v>
      </c>
      <c r="C34" s="80" t="s">
        <v>77</v>
      </c>
      <c r="D34" s="80">
        <v>11</v>
      </c>
      <c r="E34" s="80">
        <v>43475</v>
      </c>
      <c r="F34" s="80">
        <v>42542</v>
      </c>
      <c r="G34" s="50">
        <v>0</v>
      </c>
      <c r="H34" s="32">
        <f t="shared" si="0"/>
        <v>0</v>
      </c>
    </row>
    <row r="35" spans="1:8">
      <c r="A35" s="79">
        <v>44160</v>
      </c>
      <c r="B35" s="80">
        <v>48</v>
      </c>
      <c r="C35" s="80" t="s">
        <v>78</v>
      </c>
      <c r="D35" s="80">
        <v>11</v>
      </c>
      <c r="E35" s="80">
        <v>44635</v>
      </c>
      <c r="F35" s="80">
        <v>44337</v>
      </c>
      <c r="G35" s="50">
        <v>1000</v>
      </c>
      <c r="H35" s="32">
        <f t="shared" si="0"/>
        <v>1</v>
      </c>
    </row>
    <row r="36" spans="1:8">
      <c r="A36" s="79">
        <v>44161</v>
      </c>
      <c r="B36" s="80">
        <v>48</v>
      </c>
      <c r="C36" s="80" t="s">
        <v>79</v>
      </c>
      <c r="D36" s="80">
        <v>11</v>
      </c>
      <c r="E36" s="80">
        <v>42558</v>
      </c>
      <c r="F36" s="80">
        <v>43469</v>
      </c>
      <c r="G36" s="50">
        <v>0</v>
      </c>
      <c r="H36" s="32">
        <f t="shared" si="0"/>
        <v>0</v>
      </c>
    </row>
    <row r="37" spans="1:8">
      <c r="A37" s="79">
        <v>44162</v>
      </c>
      <c r="B37" s="80">
        <v>48</v>
      </c>
      <c r="C37" s="80" t="s">
        <v>80</v>
      </c>
      <c r="D37" s="80">
        <v>11</v>
      </c>
      <c r="E37" s="80">
        <v>41383</v>
      </c>
      <c r="F37" s="80">
        <v>43420</v>
      </c>
      <c r="G37" s="50">
        <v>0</v>
      </c>
      <c r="H37" s="32">
        <f t="shared" si="0"/>
        <v>0</v>
      </c>
    </row>
    <row r="38" spans="1:8">
      <c r="A38" s="79">
        <v>44163</v>
      </c>
      <c r="B38" s="80">
        <v>48</v>
      </c>
      <c r="C38" s="80" t="s">
        <v>81</v>
      </c>
      <c r="D38" s="80">
        <v>11</v>
      </c>
      <c r="E38" s="80">
        <v>39120</v>
      </c>
      <c r="F38" s="80">
        <v>40440</v>
      </c>
      <c r="G38" s="50">
        <v>0</v>
      </c>
      <c r="H38" s="32">
        <f t="shared" si="0"/>
        <v>0</v>
      </c>
    </row>
    <row r="39" spans="1:8">
      <c r="A39" s="79">
        <v>44164</v>
      </c>
      <c r="B39" s="80">
        <v>48</v>
      </c>
      <c r="C39" s="80" t="s">
        <v>75</v>
      </c>
      <c r="D39" s="80">
        <v>11</v>
      </c>
      <c r="E39" s="80">
        <v>41366</v>
      </c>
      <c r="F39" s="80">
        <v>43260</v>
      </c>
      <c r="G39" s="50">
        <v>0</v>
      </c>
      <c r="H39" s="32">
        <f t="shared" si="0"/>
        <v>0</v>
      </c>
    </row>
    <row r="40" spans="1:8">
      <c r="A40" s="79">
        <v>44165</v>
      </c>
      <c r="B40" s="80">
        <v>49</v>
      </c>
      <c r="C40" s="80" t="s">
        <v>76</v>
      </c>
      <c r="D40" s="80">
        <v>11</v>
      </c>
      <c r="E40" s="80">
        <v>43782</v>
      </c>
      <c r="F40" s="80">
        <v>43377</v>
      </c>
      <c r="G40" s="50">
        <v>0</v>
      </c>
      <c r="H40" s="32">
        <f t="shared" si="0"/>
        <v>0</v>
      </c>
    </row>
    <row r="41" spans="1:8">
      <c r="A41" s="79">
        <v>44166</v>
      </c>
      <c r="B41" s="80">
        <v>49</v>
      </c>
      <c r="C41" s="80" t="s">
        <v>77</v>
      </c>
      <c r="D41" s="80">
        <v>12</v>
      </c>
      <c r="E41" s="80">
        <v>44499</v>
      </c>
      <c r="F41" s="80">
        <v>45709</v>
      </c>
      <c r="G41" s="50">
        <v>0</v>
      </c>
      <c r="H41" s="32">
        <f t="shared" si="0"/>
        <v>0</v>
      </c>
    </row>
    <row r="42" spans="1:8">
      <c r="A42" s="79">
        <v>44167</v>
      </c>
      <c r="B42" s="80">
        <v>49</v>
      </c>
      <c r="C42" s="80" t="s">
        <v>78</v>
      </c>
      <c r="D42" s="80">
        <v>12</v>
      </c>
      <c r="E42" s="80">
        <v>44205</v>
      </c>
      <c r="F42" s="80">
        <v>44611</v>
      </c>
      <c r="G42" s="50">
        <v>0</v>
      </c>
      <c r="H42" s="32">
        <f t="shared" si="0"/>
        <v>0</v>
      </c>
    </row>
    <row r="43" spans="1:8">
      <c r="A43" s="79">
        <v>44168</v>
      </c>
      <c r="B43" s="80">
        <v>49</v>
      </c>
      <c r="C43" s="80" t="s">
        <v>79</v>
      </c>
      <c r="D43" s="80">
        <v>12</v>
      </c>
      <c r="E43" s="80">
        <v>44492</v>
      </c>
      <c r="F43" s="80">
        <v>46452</v>
      </c>
      <c r="G43" s="50">
        <v>700</v>
      </c>
      <c r="H43" s="32">
        <f t="shared" si="0"/>
        <v>0.7</v>
      </c>
    </row>
    <row r="44" spans="1:8">
      <c r="A44" s="79">
        <v>44169</v>
      </c>
      <c r="B44" s="80">
        <v>49</v>
      </c>
      <c r="C44" s="80" t="s">
        <v>80</v>
      </c>
      <c r="D44" s="80">
        <v>12</v>
      </c>
      <c r="E44" s="80">
        <v>44217</v>
      </c>
      <c r="F44" s="80">
        <v>44207</v>
      </c>
      <c r="G44" s="50">
        <v>0</v>
      </c>
      <c r="H44" s="32">
        <f t="shared" si="0"/>
        <v>0</v>
      </c>
    </row>
    <row r="45" spans="1:8">
      <c r="A45" s="79">
        <v>44170</v>
      </c>
      <c r="B45" s="80">
        <v>49</v>
      </c>
      <c r="C45" s="80" t="s">
        <v>81</v>
      </c>
      <c r="D45" s="80">
        <v>12</v>
      </c>
      <c r="E45" s="80">
        <v>40647</v>
      </c>
      <c r="F45" s="80">
        <v>42148</v>
      </c>
      <c r="G45" s="50">
        <v>0</v>
      </c>
      <c r="H45" s="32">
        <f t="shared" si="0"/>
        <v>0</v>
      </c>
    </row>
    <row r="46" spans="1:8">
      <c r="A46" s="79">
        <v>44171</v>
      </c>
      <c r="B46" s="80">
        <v>49</v>
      </c>
      <c r="C46" s="80" t="s">
        <v>75</v>
      </c>
      <c r="D46" s="80">
        <v>12</v>
      </c>
      <c r="E46" s="80">
        <v>42207</v>
      </c>
      <c r="F46" s="80">
        <v>44591</v>
      </c>
      <c r="G46" s="50">
        <v>0</v>
      </c>
      <c r="H46" s="32">
        <f t="shared" si="0"/>
        <v>0</v>
      </c>
    </row>
    <row r="47" spans="1:8">
      <c r="A47" s="79">
        <v>44172</v>
      </c>
      <c r="B47" s="80">
        <v>50</v>
      </c>
      <c r="C47" s="80" t="s">
        <v>76</v>
      </c>
      <c r="D47" s="80">
        <v>12</v>
      </c>
      <c r="E47" s="80">
        <v>44221</v>
      </c>
      <c r="F47" s="80">
        <v>47398</v>
      </c>
      <c r="G47" s="50">
        <v>300</v>
      </c>
      <c r="H47" s="32">
        <f t="shared" si="0"/>
        <v>0.3</v>
      </c>
    </row>
    <row r="48" spans="1:8">
      <c r="A48" s="79">
        <v>44173</v>
      </c>
      <c r="B48" s="80">
        <v>50</v>
      </c>
      <c r="C48" s="80" t="s">
        <v>77</v>
      </c>
      <c r="D48" s="80">
        <v>12</v>
      </c>
      <c r="E48" s="80">
        <v>45115</v>
      </c>
      <c r="F48" s="80">
        <v>46588</v>
      </c>
      <c r="G48" s="50">
        <v>0</v>
      </c>
      <c r="H48" s="32">
        <f t="shared" si="0"/>
        <v>0</v>
      </c>
    </row>
    <row r="49" spans="1:8">
      <c r="A49" s="79">
        <v>44174</v>
      </c>
      <c r="B49" s="80">
        <v>50</v>
      </c>
      <c r="C49" s="80" t="s">
        <v>78</v>
      </c>
      <c r="D49" s="80">
        <v>12</v>
      </c>
      <c r="E49" s="80">
        <v>45110</v>
      </c>
      <c r="F49" s="80">
        <v>46129</v>
      </c>
      <c r="G49" s="50">
        <v>400</v>
      </c>
      <c r="H49" s="32">
        <f t="shared" si="0"/>
        <v>0.4</v>
      </c>
    </row>
    <row r="50" spans="1:8">
      <c r="A50" s="79">
        <v>44175</v>
      </c>
      <c r="B50" s="80">
        <v>50</v>
      </c>
      <c r="C50" s="80" t="s">
        <v>79</v>
      </c>
      <c r="D50" s="80">
        <v>12</v>
      </c>
      <c r="E50" s="80">
        <v>45719</v>
      </c>
      <c r="F50" s="80">
        <v>46303</v>
      </c>
      <c r="G50" s="50">
        <v>0</v>
      </c>
      <c r="H50" s="32">
        <f t="shared" si="0"/>
        <v>0</v>
      </c>
    </row>
    <row r="51" spans="1:8">
      <c r="A51" s="79">
        <v>44176</v>
      </c>
      <c r="B51" s="80">
        <v>50</v>
      </c>
      <c r="C51" s="80" t="s">
        <v>80</v>
      </c>
      <c r="D51" s="80">
        <v>12</v>
      </c>
      <c r="E51" s="80">
        <v>43809</v>
      </c>
      <c r="F51" s="80">
        <v>44006</v>
      </c>
      <c r="G51" s="50">
        <v>0</v>
      </c>
      <c r="H51" s="32">
        <f t="shared" si="0"/>
        <v>0</v>
      </c>
    </row>
    <row r="52" spans="1:8">
      <c r="A52" s="79">
        <v>44177</v>
      </c>
      <c r="B52" s="80">
        <v>50</v>
      </c>
      <c r="C52" s="80" t="s">
        <v>81</v>
      </c>
      <c r="D52" s="80">
        <v>12</v>
      </c>
      <c r="E52" s="80">
        <v>41175</v>
      </c>
      <c r="F52" s="80">
        <v>42310</v>
      </c>
      <c r="G52" s="50">
        <v>0</v>
      </c>
      <c r="H52" s="32">
        <f t="shared" si="0"/>
        <v>0</v>
      </c>
    </row>
    <row r="53" spans="1:8">
      <c r="A53" s="79">
        <v>44178</v>
      </c>
      <c r="B53" s="80">
        <v>50</v>
      </c>
      <c r="C53" s="80" t="s">
        <v>75</v>
      </c>
      <c r="D53" s="80">
        <v>12</v>
      </c>
      <c r="E53" s="80">
        <v>42971</v>
      </c>
      <c r="F53" s="80">
        <v>40628</v>
      </c>
      <c r="G53" s="50">
        <v>0</v>
      </c>
      <c r="H53" s="32">
        <f t="shared" si="0"/>
        <v>0</v>
      </c>
    </row>
    <row r="54" spans="1:8">
      <c r="A54" s="79">
        <v>44179</v>
      </c>
      <c r="B54" s="80">
        <v>51</v>
      </c>
      <c r="C54" s="80" t="s">
        <v>76</v>
      </c>
      <c r="D54" s="80">
        <v>12</v>
      </c>
      <c r="E54" s="80">
        <v>46156</v>
      </c>
      <c r="F54" s="80">
        <v>44056</v>
      </c>
      <c r="G54" s="50">
        <v>0</v>
      </c>
      <c r="H54" s="32">
        <f t="shared" si="0"/>
        <v>0</v>
      </c>
    </row>
    <row r="55" spans="1:8">
      <c r="A55" s="79">
        <v>44180</v>
      </c>
      <c r="B55" s="80">
        <v>51</v>
      </c>
      <c r="C55" s="80" t="s">
        <v>77</v>
      </c>
      <c r="D55" s="80">
        <v>12</v>
      </c>
      <c r="E55" s="80">
        <v>46388</v>
      </c>
      <c r="F55" s="80">
        <v>44943</v>
      </c>
      <c r="G55" s="50">
        <v>0</v>
      </c>
      <c r="H55" s="32">
        <f t="shared" si="0"/>
        <v>0</v>
      </c>
    </row>
    <row r="56" spans="1:8">
      <c r="A56" s="79">
        <v>44181</v>
      </c>
      <c r="B56" s="80">
        <v>51</v>
      </c>
      <c r="C56" s="80" t="s">
        <v>78</v>
      </c>
      <c r="D56" s="80">
        <v>12</v>
      </c>
      <c r="E56" s="80">
        <v>45892</v>
      </c>
      <c r="F56" s="80">
        <v>44160</v>
      </c>
      <c r="G56" s="50">
        <v>0</v>
      </c>
      <c r="H56" s="32">
        <f t="shared" si="0"/>
        <v>0</v>
      </c>
    </row>
    <row r="57" spans="1:8">
      <c r="A57" s="79">
        <v>44182</v>
      </c>
      <c r="B57" s="80">
        <v>51</v>
      </c>
      <c r="C57" s="80" t="s">
        <v>79</v>
      </c>
      <c r="D57" s="80">
        <v>12</v>
      </c>
      <c r="E57" s="80">
        <v>45411</v>
      </c>
      <c r="F57" s="80">
        <v>43098</v>
      </c>
      <c r="G57" s="50">
        <v>0</v>
      </c>
      <c r="H57" s="32">
        <f t="shared" si="0"/>
        <v>0</v>
      </c>
    </row>
    <row r="58" spans="1:8">
      <c r="A58" s="79">
        <v>44183</v>
      </c>
      <c r="B58" s="80">
        <v>51</v>
      </c>
      <c r="C58" s="80" t="s">
        <v>80</v>
      </c>
      <c r="D58" s="80">
        <v>12</v>
      </c>
      <c r="E58" s="80">
        <v>42735</v>
      </c>
      <c r="F58" s="80">
        <v>39110</v>
      </c>
      <c r="G58" s="50">
        <v>0</v>
      </c>
      <c r="H58" s="32">
        <f t="shared" si="0"/>
        <v>0</v>
      </c>
    </row>
    <row r="59" spans="1:8">
      <c r="A59" s="79">
        <v>44184</v>
      </c>
      <c r="B59" s="80">
        <v>51</v>
      </c>
      <c r="C59" s="80" t="s">
        <v>81</v>
      </c>
      <c r="D59" s="80">
        <v>12</v>
      </c>
      <c r="E59" s="80">
        <v>40388</v>
      </c>
      <c r="F59" s="80">
        <v>36915</v>
      </c>
      <c r="G59" s="50">
        <v>0</v>
      </c>
      <c r="H59" s="32">
        <f t="shared" si="0"/>
        <v>0</v>
      </c>
    </row>
    <row r="60" spans="1:8">
      <c r="A60" s="79">
        <v>44185</v>
      </c>
      <c r="B60" s="80">
        <v>51</v>
      </c>
      <c r="C60" s="80" t="s">
        <v>75</v>
      </c>
      <c r="D60" s="80">
        <v>12</v>
      </c>
      <c r="E60" s="80">
        <v>41535</v>
      </c>
      <c r="F60" s="80">
        <v>39695</v>
      </c>
      <c r="G60" s="50">
        <v>0</v>
      </c>
      <c r="H60" s="32">
        <f t="shared" si="0"/>
        <v>0</v>
      </c>
    </row>
    <row r="61" spans="1:8">
      <c r="A61" s="79">
        <v>44186</v>
      </c>
      <c r="B61" s="80">
        <v>52</v>
      </c>
      <c r="C61" s="80" t="s">
        <v>76</v>
      </c>
      <c r="D61" s="80">
        <v>12</v>
      </c>
      <c r="E61" s="80">
        <v>43468</v>
      </c>
      <c r="F61" s="80">
        <v>42452</v>
      </c>
      <c r="G61" s="50">
        <v>0</v>
      </c>
      <c r="H61" s="32">
        <f t="shared" si="0"/>
        <v>0</v>
      </c>
    </row>
    <row r="62" spans="1:8">
      <c r="A62" s="79">
        <v>44187</v>
      </c>
      <c r="B62" s="80">
        <v>52</v>
      </c>
      <c r="C62" s="80" t="s">
        <v>77</v>
      </c>
      <c r="D62" s="80">
        <v>12</v>
      </c>
      <c r="E62" s="80">
        <v>43632</v>
      </c>
      <c r="F62" s="80">
        <v>43964</v>
      </c>
      <c r="G62" s="50">
        <v>0</v>
      </c>
      <c r="H62" s="32">
        <f t="shared" si="0"/>
        <v>0</v>
      </c>
    </row>
    <row r="63" spans="1:8">
      <c r="A63" s="79">
        <v>44188</v>
      </c>
      <c r="B63" s="80">
        <v>52</v>
      </c>
      <c r="C63" s="80" t="s">
        <v>78</v>
      </c>
      <c r="D63" s="80">
        <v>12</v>
      </c>
      <c r="E63" s="80">
        <v>41161</v>
      </c>
      <c r="F63" s="80">
        <v>39509</v>
      </c>
      <c r="G63" s="50">
        <v>0</v>
      </c>
      <c r="H63" s="32">
        <f t="shared" si="0"/>
        <v>0</v>
      </c>
    </row>
    <row r="64" spans="1:8">
      <c r="A64" s="79">
        <v>44189</v>
      </c>
      <c r="B64" s="80">
        <v>52</v>
      </c>
      <c r="C64" s="80" t="s">
        <v>79</v>
      </c>
      <c r="D64" s="80">
        <v>12</v>
      </c>
      <c r="E64" s="80">
        <v>38416</v>
      </c>
      <c r="F64" s="80">
        <v>39545</v>
      </c>
      <c r="G64" s="50">
        <v>0</v>
      </c>
      <c r="H64" s="32">
        <f t="shared" si="0"/>
        <v>0</v>
      </c>
    </row>
    <row r="65" spans="1:8">
      <c r="A65" s="79">
        <v>44190</v>
      </c>
      <c r="B65" s="80">
        <v>52</v>
      </c>
      <c r="C65" s="80" t="s">
        <v>80</v>
      </c>
      <c r="D65" s="80">
        <v>12</v>
      </c>
      <c r="E65" s="80">
        <v>34555</v>
      </c>
      <c r="F65" s="80">
        <v>37545</v>
      </c>
      <c r="G65" s="50">
        <v>0</v>
      </c>
      <c r="H65" s="32">
        <f t="shared" si="0"/>
        <v>0</v>
      </c>
    </row>
    <row r="66" spans="1:8">
      <c r="A66" s="79">
        <v>44191</v>
      </c>
      <c r="B66" s="80">
        <v>52</v>
      </c>
      <c r="C66" s="80" t="s">
        <v>81</v>
      </c>
      <c r="D66" s="80">
        <v>12</v>
      </c>
      <c r="E66" s="80">
        <v>35050</v>
      </c>
      <c r="F66" s="80">
        <v>32625</v>
      </c>
      <c r="G66" s="50">
        <v>0</v>
      </c>
      <c r="H66" s="32">
        <f t="shared" si="0"/>
        <v>0</v>
      </c>
    </row>
    <row r="67" spans="1:8">
      <c r="A67" s="79">
        <v>44192</v>
      </c>
      <c r="B67" s="80">
        <v>52</v>
      </c>
      <c r="C67" s="80" t="s">
        <v>75</v>
      </c>
      <c r="D67" s="80">
        <v>12</v>
      </c>
      <c r="E67" s="80">
        <v>37685</v>
      </c>
      <c r="F67" s="80">
        <v>38108</v>
      </c>
      <c r="G67" s="50">
        <v>0</v>
      </c>
      <c r="H67" s="32">
        <f t="shared" si="0"/>
        <v>0</v>
      </c>
    </row>
    <row r="68" spans="1:8">
      <c r="A68" s="79">
        <v>44193</v>
      </c>
      <c r="B68" s="80">
        <v>53</v>
      </c>
      <c r="C68" s="80" t="s">
        <v>76</v>
      </c>
      <c r="D68" s="80">
        <v>12</v>
      </c>
      <c r="E68" s="80">
        <v>39353</v>
      </c>
      <c r="F68" s="80">
        <v>41611</v>
      </c>
      <c r="G68" s="50">
        <v>0</v>
      </c>
      <c r="H68" s="32">
        <f t="shared" si="0"/>
        <v>0</v>
      </c>
    </row>
    <row r="69" spans="1:8">
      <c r="A69" s="79">
        <v>44194</v>
      </c>
      <c r="B69" s="80">
        <v>53</v>
      </c>
      <c r="C69" s="80" t="s">
        <v>77</v>
      </c>
      <c r="D69" s="80">
        <v>12</v>
      </c>
      <c r="E69" s="80">
        <v>40681</v>
      </c>
      <c r="F69" s="80">
        <v>42274</v>
      </c>
      <c r="G69" s="50">
        <v>0</v>
      </c>
      <c r="H69" s="32">
        <f t="shared" ref="H69:H132" si="1">G69/1000</f>
        <v>0</v>
      </c>
    </row>
    <row r="70" spans="1:8">
      <c r="A70" s="79">
        <v>44195</v>
      </c>
      <c r="B70" s="80">
        <v>53</v>
      </c>
      <c r="C70" s="80" t="s">
        <v>78</v>
      </c>
      <c r="D70" s="80">
        <v>12</v>
      </c>
      <c r="E70" s="80">
        <v>40883</v>
      </c>
      <c r="F70" s="80">
        <v>43520</v>
      </c>
      <c r="G70" s="50">
        <v>0</v>
      </c>
      <c r="H70" s="32">
        <f t="shared" si="1"/>
        <v>0</v>
      </c>
    </row>
    <row r="71" spans="1:8">
      <c r="A71" s="79">
        <v>44196</v>
      </c>
      <c r="B71" s="80">
        <v>53</v>
      </c>
      <c r="C71" s="80" t="s">
        <v>79</v>
      </c>
      <c r="D71" s="80">
        <v>12</v>
      </c>
      <c r="E71" s="80">
        <v>40891</v>
      </c>
      <c r="F71" s="80">
        <v>43262</v>
      </c>
      <c r="G71" s="50">
        <v>0</v>
      </c>
      <c r="H71" s="32">
        <f t="shared" si="1"/>
        <v>0</v>
      </c>
    </row>
    <row r="72" spans="1:8">
      <c r="A72" s="79">
        <v>44197</v>
      </c>
      <c r="B72" s="80">
        <v>53</v>
      </c>
      <c r="C72" s="80" t="s">
        <v>80</v>
      </c>
      <c r="D72" s="80">
        <v>1</v>
      </c>
      <c r="E72" s="80">
        <v>38418</v>
      </c>
      <c r="F72" s="80">
        <v>40524</v>
      </c>
      <c r="G72" s="50">
        <v>0</v>
      </c>
      <c r="H72" s="32">
        <f t="shared" si="1"/>
        <v>0</v>
      </c>
    </row>
    <row r="73" spans="1:8">
      <c r="A73" s="79">
        <v>44198</v>
      </c>
      <c r="B73" s="80">
        <v>53</v>
      </c>
      <c r="C73" s="80" t="s">
        <v>81</v>
      </c>
      <c r="D73" s="80">
        <v>1</v>
      </c>
      <c r="E73" s="80">
        <v>39895</v>
      </c>
      <c r="F73" s="80">
        <v>42352</v>
      </c>
      <c r="G73" s="50">
        <v>0</v>
      </c>
      <c r="H73" s="32">
        <f t="shared" si="1"/>
        <v>0</v>
      </c>
    </row>
    <row r="74" spans="1:8">
      <c r="A74" s="79">
        <v>44199</v>
      </c>
      <c r="B74" s="80">
        <v>53</v>
      </c>
      <c r="C74" s="80" t="s">
        <v>75</v>
      </c>
      <c r="D74" s="80">
        <v>1</v>
      </c>
      <c r="E74" s="80">
        <v>41510</v>
      </c>
      <c r="F74" s="80">
        <v>43291</v>
      </c>
      <c r="G74" s="50">
        <v>0</v>
      </c>
      <c r="H74" s="32">
        <f t="shared" si="1"/>
        <v>0</v>
      </c>
    </row>
    <row r="75" spans="1:8">
      <c r="A75" s="79">
        <v>44200</v>
      </c>
      <c r="B75" s="80">
        <v>1</v>
      </c>
      <c r="C75" s="80" t="s">
        <v>76</v>
      </c>
      <c r="D75" s="80">
        <v>1</v>
      </c>
      <c r="E75" s="80">
        <v>44669</v>
      </c>
      <c r="F75" s="80">
        <v>46060</v>
      </c>
      <c r="G75" s="50">
        <v>400</v>
      </c>
      <c r="H75" s="32">
        <f t="shared" si="1"/>
        <v>0.4</v>
      </c>
    </row>
    <row r="76" spans="1:8">
      <c r="A76" s="79">
        <v>44201</v>
      </c>
      <c r="B76" s="80">
        <v>1</v>
      </c>
      <c r="C76" s="80" t="s">
        <v>77</v>
      </c>
      <c r="D76" s="80">
        <v>1</v>
      </c>
      <c r="E76" s="80">
        <v>44758</v>
      </c>
      <c r="F76" s="80">
        <v>46178</v>
      </c>
      <c r="G76" s="50">
        <v>1300</v>
      </c>
      <c r="H76" s="32">
        <f t="shared" si="1"/>
        <v>1.3</v>
      </c>
    </row>
    <row r="77" spans="1:8">
      <c r="A77" s="79">
        <v>44202</v>
      </c>
      <c r="B77" s="80">
        <v>1</v>
      </c>
      <c r="C77" s="80" t="s">
        <v>78</v>
      </c>
      <c r="D77" s="80">
        <v>1</v>
      </c>
      <c r="E77" s="80">
        <v>44808</v>
      </c>
      <c r="F77" s="80">
        <v>46655</v>
      </c>
      <c r="G77" s="50">
        <v>1100</v>
      </c>
      <c r="H77" s="32">
        <f t="shared" si="1"/>
        <v>1.1000000000000001</v>
      </c>
    </row>
    <row r="78" spans="1:8">
      <c r="A78" s="79">
        <v>44203</v>
      </c>
      <c r="B78" s="80">
        <v>1</v>
      </c>
      <c r="C78" s="80" t="s">
        <v>79</v>
      </c>
      <c r="D78" s="80">
        <v>1</v>
      </c>
      <c r="E78" s="80">
        <v>44023</v>
      </c>
      <c r="F78" s="80">
        <v>47035</v>
      </c>
      <c r="G78" s="50">
        <v>700</v>
      </c>
      <c r="H78" s="32">
        <f t="shared" si="1"/>
        <v>0.7</v>
      </c>
    </row>
    <row r="79" spans="1:8">
      <c r="A79" s="79">
        <v>44204</v>
      </c>
      <c r="B79" s="80">
        <v>1</v>
      </c>
      <c r="C79" s="80" t="s">
        <v>80</v>
      </c>
      <c r="D79" s="80">
        <v>1</v>
      </c>
      <c r="E79" s="80">
        <v>41900</v>
      </c>
      <c r="F79" s="80">
        <v>45687</v>
      </c>
      <c r="G79" s="50">
        <v>0</v>
      </c>
      <c r="H79" s="32">
        <f t="shared" si="1"/>
        <v>0</v>
      </c>
    </row>
    <row r="80" spans="1:8">
      <c r="A80" s="79">
        <v>44205</v>
      </c>
      <c r="B80" s="80">
        <v>1</v>
      </c>
      <c r="C80" s="80" t="s">
        <v>81</v>
      </c>
      <c r="D80" s="80">
        <v>1</v>
      </c>
      <c r="E80" s="80">
        <v>41066</v>
      </c>
      <c r="F80" s="80">
        <v>44436</v>
      </c>
      <c r="G80" s="50">
        <v>0</v>
      </c>
      <c r="H80" s="32">
        <f t="shared" si="1"/>
        <v>0</v>
      </c>
    </row>
    <row r="81" spans="1:8">
      <c r="A81" s="79">
        <v>44206</v>
      </c>
      <c r="B81" s="80">
        <v>1</v>
      </c>
      <c r="C81" s="80" t="s">
        <v>75</v>
      </c>
      <c r="D81" s="80">
        <v>1</v>
      </c>
      <c r="E81" s="80">
        <v>42214</v>
      </c>
      <c r="F81" s="80">
        <v>44311</v>
      </c>
      <c r="G81" s="50">
        <v>0</v>
      </c>
      <c r="H81" s="32">
        <f t="shared" si="1"/>
        <v>0</v>
      </c>
    </row>
    <row r="82" spans="1:8">
      <c r="A82" s="79">
        <v>44207</v>
      </c>
      <c r="B82" s="80">
        <v>2</v>
      </c>
      <c r="C82" s="80" t="s">
        <v>76</v>
      </c>
      <c r="D82" s="80">
        <v>1</v>
      </c>
      <c r="E82" s="80">
        <v>44003</v>
      </c>
      <c r="F82" s="80">
        <v>43610</v>
      </c>
      <c r="G82" s="50">
        <v>0</v>
      </c>
      <c r="H82" s="32">
        <f t="shared" si="1"/>
        <v>0</v>
      </c>
    </row>
    <row r="83" spans="1:8">
      <c r="A83" s="79">
        <v>44208</v>
      </c>
      <c r="B83" s="80">
        <v>2</v>
      </c>
      <c r="C83" s="80" t="s">
        <v>77</v>
      </c>
      <c r="D83" s="80">
        <v>1</v>
      </c>
      <c r="E83" s="80">
        <v>43542</v>
      </c>
      <c r="F83" s="80">
        <v>45295</v>
      </c>
      <c r="G83" s="50">
        <v>0</v>
      </c>
      <c r="H83" s="32">
        <f t="shared" si="1"/>
        <v>0</v>
      </c>
    </row>
    <row r="84" spans="1:8">
      <c r="A84" s="79">
        <v>44209</v>
      </c>
      <c r="B84" s="80">
        <v>2</v>
      </c>
      <c r="C84" s="80" t="s">
        <v>78</v>
      </c>
      <c r="D84" s="80">
        <v>1</v>
      </c>
      <c r="E84" s="80">
        <v>45170</v>
      </c>
      <c r="F84" s="80">
        <v>45396</v>
      </c>
      <c r="G84" s="50">
        <v>1000</v>
      </c>
      <c r="H84" s="32">
        <f t="shared" si="1"/>
        <v>1</v>
      </c>
    </row>
    <row r="85" spans="1:8">
      <c r="A85" s="79">
        <v>44210</v>
      </c>
      <c r="B85" s="80">
        <v>2</v>
      </c>
      <c r="C85" s="80" t="s">
        <v>79</v>
      </c>
      <c r="D85" s="80">
        <v>1</v>
      </c>
      <c r="E85" s="80">
        <v>44390</v>
      </c>
      <c r="F85" s="80">
        <v>45474</v>
      </c>
      <c r="G85" s="50">
        <v>700</v>
      </c>
      <c r="H85" s="32">
        <f t="shared" si="1"/>
        <v>0.7</v>
      </c>
    </row>
    <row r="86" spans="1:8">
      <c r="A86" s="79">
        <v>44211</v>
      </c>
      <c r="B86" s="80">
        <v>2</v>
      </c>
      <c r="C86" s="80" t="s">
        <v>80</v>
      </c>
      <c r="D86" s="80">
        <v>1</v>
      </c>
      <c r="E86" s="80">
        <v>43488</v>
      </c>
      <c r="F86" s="80">
        <v>46089</v>
      </c>
      <c r="G86" s="50">
        <v>0</v>
      </c>
      <c r="H86" s="32">
        <f t="shared" si="1"/>
        <v>0</v>
      </c>
    </row>
    <row r="87" spans="1:8">
      <c r="A87" s="79">
        <v>44212</v>
      </c>
      <c r="B87" s="80">
        <v>2</v>
      </c>
      <c r="C87" s="80" t="s">
        <v>81</v>
      </c>
      <c r="D87" s="80">
        <v>1</v>
      </c>
      <c r="E87" s="80">
        <v>40444</v>
      </c>
      <c r="F87" s="80">
        <v>40572</v>
      </c>
      <c r="G87" s="50">
        <v>0</v>
      </c>
      <c r="H87" s="32">
        <f t="shared" si="1"/>
        <v>0</v>
      </c>
    </row>
    <row r="88" spans="1:8">
      <c r="A88" s="79">
        <v>44213</v>
      </c>
      <c r="B88" s="80">
        <v>2</v>
      </c>
      <c r="C88" s="80" t="s">
        <v>75</v>
      </c>
      <c r="D88" s="80">
        <v>1</v>
      </c>
      <c r="E88" s="80">
        <v>41964</v>
      </c>
      <c r="F88" s="80">
        <v>42166</v>
      </c>
      <c r="G88" s="50">
        <v>0</v>
      </c>
      <c r="H88" s="32">
        <f t="shared" si="1"/>
        <v>0</v>
      </c>
    </row>
    <row r="89" spans="1:8">
      <c r="A89" s="79">
        <v>44214</v>
      </c>
      <c r="B89" s="80">
        <v>3</v>
      </c>
      <c r="C89" s="80" t="s">
        <v>76</v>
      </c>
      <c r="D89" s="80">
        <v>1</v>
      </c>
      <c r="E89" s="80">
        <v>44309</v>
      </c>
      <c r="F89" s="80">
        <v>44148</v>
      </c>
      <c r="G89" s="50">
        <v>900</v>
      </c>
      <c r="H89" s="32">
        <f t="shared" si="1"/>
        <v>0.9</v>
      </c>
    </row>
    <row r="90" spans="1:8">
      <c r="A90" s="79">
        <v>44215</v>
      </c>
      <c r="B90" s="80">
        <v>3</v>
      </c>
      <c r="C90" s="80" t="s">
        <v>77</v>
      </c>
      <c r="D90" s="80">
        <v>1</v>
      </c>
      <c r="E90" s="80">
        <v>43475</v>
      </c>
      <c r="F90" s="80">
        <v>42522</v>
      </c>
      <c r="G90" s="50">
        <v>0</v>
      </c>
      <c r="H90" s="32">
        <f t="shared" si="1"/>
        <v>0</v>
      </c>
    </row>
    <row r="91" spans="1:8">
      <c r="A91" s="79">
        <v>44216</v>
      </c>
      <c r="B91" s="80">
        <v>3</v>
      </c>
      <c r="C91" s="80" t="s">
        <v>78</v>
      </c>
      <c r="D91" s="80">
        <v>1</v>
      </c>
      <c r="E91" s="80">
        <v>43525</v>
      </c>
      <c r="F91" s="80">
        <v>43442</v>
      </c>
      <c r="G91" s="50">
        <v>0</v>
      </c>
      <c r="H91" s="32">
        <f t="shared" si="1"/>
        <v>0</v>
      </c>
    </row>
    <row r="92" spans="1:8">
      <c r="A92" s="79">
        <v>44217</v>
      </c>
      <c r="B92" s="80">
        <v>3</v>
      </c>
      <c r="C92" s="80" t="s">
        <v>79</v>
      </c>
      <c r="D92" s="80">
        <v>1</v>
      </c>
      <c r="E92" s="80">
        <v>44588</v>
      </c>
      <c r="F92" s="80">
        <v>44686</v>
      </c>
      <c r="G92" s="50">
        <v>0</v>
      </c>
      <c r="H92" s="32">
        <f t="shared" si="1"/>
        <v>0</v>
      </c>
    </row>
    <row r="93" spans="1:8">
      <c r="A93" s="79">
        <v>44218</v>
      </c>
      <c r="B93" s="80">
        <v>3</v>
      </c>
      <c r="C93" s="80" t="s">
        <v>80</v>
      </c>
      <c r="D93" s="80">
        <v>1</v>
      </c>
      <c r="E93" s="80">
        <v>42455</v>
      </c>
      <c r="F93" s="80">
        <v>43983</v>
      </c>
      <c r="G93" s="50">
        <v>300</v>
      </c>
      <c r="H93" s="32">
        <f t="shared" si="1"/>
        <v>0.3</v>
      </c>
    </row>
    <row r="94" spans="1:8">
      <c r="A94" s="79">
        <v>44219</v>
      </c>
      <c r="B94" s="80">
        <v>3</v>
      </c>
      <c r="C94" s="80" t="s">
        <v>81</v>
      </c>
      <c r="D94" s="80">
        <v>1</v>
      </c>
      <c r="E94" s="80">
        <v>40655</v>
      </c>
      <c r="F94" s="80">
        <v>43488</v>
      </c>
      <c r="G94" s="50">
        <v>0</v>
      </c>
      <c r="H94" s="32">
        <f t="shared" si="1"/>
        <v>0</v>
      </c>
    </row>
    <row r="95" spans="1:8">
      <c r="A95" s="79">
        <v>44220</v>
      </c>
      <c r="B95" s="80">
        <v>3</v>
      </c>
      <c r="C95" s="80" t="s">
        <v>75</v>
      </c>
      <c r="D95" s="80">
        <v>1</v>
      </c>
      <c r="E95" s="80">
        <v>41134</v>
      </c>
      <c r="F95" s="80">
        <v>44353</v>
      </c>
      <c r="G95" s="50">
        <v>0</v>
      </c>
      <c r="H95" s="32">
        <f t="shared" si="1"/>
        <v>0</v>
      </c>
    </row>
    <row r="96" spans="1:8">
      <c r="A96" s="79">
        <v>44221</v>
      </c>
      <c r="B96" s="80">
        <v>4</v>
      </c>
      <c r="C96" s="80" t="s">
        <v>76</v>
      </c>
      <c r="D96" s="80">
        <v>1</v>
      </c>
      <c r="E96" s="80">
        <v>43815</v>
      </c>
      <c r="F96" s="80">
        <v>45946</v>
      </c>
      <c r="G96" s="50">
        <v>800</v>
      </c>
      <c r="H96" s="32">
        <f t="shared" si="1"/>
        <v>0.8</v>
      </c>
    </row>
    <row r="97" spans="1:8">
      <c r="A97" s="79">
        <v>44222</v>
      </c>
      <c r="B97" s="80">
        <v>4</v>
      </c>
      <c r="C97" s="80" t="s">
        <v>77</v>
      </c>
      <c r="D97" s="80">
        <v>1</v>
      </c>
      <c r="E97" s="80">
        <v>44451</v>
      </c>
      <c r="F97" s="80">
        <v>45650</v>
      </c>
      <c r="G97" s="50">
        <v>1100</v>
      </c>
      <c r="H97" s="32">
        <f t="shared" si="1"/>
        <v>1.1000000000000001</v>
      </c>
    </row>
    <row r="98" spans="1:8">
      <c r="A98" s="79">
        <v>44223</v>
      </c>
      <c r="B98" s="80">
        <v>4</v>
      </c>
      <c r="C98" s="80" t="s">
        <v>78</v>
      </c>
      <c r="D98" s="80">
        <v>1</v>
      </c>
      <c r="E98" s="80">
        <v>43567</v>
      </c>
      <c r="F98" s="80">
        <v>44478</v>
      </c>
      <c r="G98" s="50">
        <v>600</v>
      </c>
      <c r="H98" s="32">
        <f t="shared" si="1"/>
        <v>0.6</v>
      </c>
    </row>
    <row r="99" spans="1:8">
      <c r="A99" s="79">
        <v>44224</v>
      </c>
      <c r="B99" s="80">
        <v>4</v>
      </c>
      <c r="C99" s="80" t="s">
        <v>79</v>
      </c>
      <c r="D99" s="80">
        <v>1</v>
      </c>
      <c r="E99" s="80">
        <v>43983</v>
      </c>
      <c r="F99" s="80">
        <v>43350</v>
      </c>
      <c r="G99" s="50">
        <v>0</v>
      </c>
      <c r="H99" s="32">
        <f t="shared" si="1"/>
        <v>0</v>
      </c>
    </row>
    <row r="100" spans="1:8">
      <c r="A100" s="79">
        <v>44225</v>
      </c>
      <c r="B100" s="80">
        <v>4</v>
      </c>
      <c r="C100" s="80" t="s">
        <v>80</v>
      </c>
      <c r="D100" s="80">
        <v>1</v>
      </c>
      <c r="E100" s="80">
        <v>42128</v>
      </c>
      <c r="F100" s="80">
        <v>41814</v>
      </c>
      <c r="G100" s="50">
        <v>0</v>
      </c>
      <c r="H100" s="32">
        <f t="shared" si="1"/>
        <v>0</v>
      </c>
    </row>
    <row r="101" spans="1:8">
      <c r="A101" s="79">
        <v>44226</v>
      </c>
      <c r="B101" s="80">
        <v>4</v>
      </c>
      <c r="C101" s="80" t="s">
        <v>81</v>
      </c>
      <c r="D101" s="80">
        <v>1</v>
      </c>
      <c r="E101" s="80">
        <v>39905</v>
      </c>
      <c r="F101" s="80">
        <v>40370</v>
      </c>
      <c r="G101" s="50">
        <v>0</v>
      </c>
      <c r="H101" s="32">
        <f t="shared" si="1"/>
        <v>0</v>
      </c>
    </row>
    <row r="102" spans="1:8">
      <c r="A102" s="79">
        <v>44227</v>
      </c>
      <c r="B102" s="80">
        <v>4</v>
      </c>
      <c r="C102" s="80" t="s">
        <v>75</v>
      </c>
      <c r="D102" s="80">
        <v>1</v>
      </c>
      <c r="E102" s="80">
        <v>42686</v>
      </c>
      <c r="F102" s="80">
        <v>44433</v>
      </c>
      <c r="G102" s="50">
        <v>0</v>
      </c>
      <c r="H102" s="32">
        <f t="shared" si="1"/>
        <v>0</v>
      </c>
    </row>
    <row r="103" spans="1:8">
      <c r="A103" s="79">
        <v>44228</v>
      </c>
      <c r="B103" s="80">
        <v>5</v>
      </c>
      <c r="C103" s="80" t="s">
        <v>76</v>
      </c>
      <c r="D103" s="80">
        <v>2</v>
      </c>
      <c r="E103" s="80">
        <v>44011</v>
      </c>
      <c r="F103" s="80">
        <v>45302</v>
      </c>
      <c r="G103" s="50">
        <v>1200</v>
      </c>
      <c r="H103" s="32">
        <f t="shared" si="1"/>
        <v>1.2</v>
      </c>
    </row>
    <row r="104" spans="1:8">
      <c r="A104" s="79">
        <v>44229</v>
      </c>
      <c r="B104" s="80">
        <v>5</v>
      </c>
      <c r="C104" s="80" t="s">
        <v>77</v>
      </c>
      <c r="D104" s="80">
        <v>2</v>
      </c>
      <c r="E104" s="80">
        <v>44244</v>
      </c>
      <c r="F104" s="80">
        <v>43290</v>
      </c>
      <c r="G104" s="50">
        <v>0</v>
      </c>
      <c r="H104" s="32">
        <f t="shared" si="1"/>
        <v>0</v>
      </c>
    </row>
    <row r="105" spans="1:8">
      <c r="A105" s="79">
        <v>44230</v>
      </c>
      <c r="B105" s="80">
        <v>5</v>
      </c>
      <c r="C105" s="80" t="s">
        <v>78</v>
      </c>
      <c r="D105" s="80">
        <v>2</v>
      </c>
      <c r="E105" s="80">
        <v>44116</v>
      </c>
      <c r="F105" s="80">
        <v>43590</v>
      </c>
      <c r="G105" s="50">
        <v>0</v>
      </c>
      <c r="H105" s="32">
        <f t="shared" si="1"/>
        <v>0</v>
      </c>
    </row>
    <row r="106" spans="1:8">
      <c r="A106" s="79">
        <v>44231</v>
      </c>
      <c r="B106" s="80">
        <v>5</v>
      </c>
      <c r="C106" s="80" t="s">
        <v>79</v>
      </c>
      <c r="D106" s="80">
        <v>2</v>
      </c>
      <c r="E106" s="80">
        <v>44223</v>
      </c>
      <c r="F106" s="80">
        <v>45112</v>
      </c>
      <c r="G106" s="50">
        <v>0</v>
      </c>
      <c r="H106" s="32">
        <f t="shared" si="1"/>
        <v>0</v>
      </c>
    </row>
    <row r="107" spans="1:8">
      <c r="A107" s="79">
        <v>44232</v>
      </c>
      <c r="B107" s="80">
        <v>5</v>
      </c>
      <c r="C107" s="80" t="s">
        <v>80</v>
      </c>
      <c r="D107" s="80">
        <v>2</v>
      </c>
      <c r="E107" s="80">
        <v>41977</v>
      </c>
      <c r="F107" s="80">
        <v>42360</v>
      </c>
      <c r="G107" s="50">
        <v>0</v>
      </c>
      <c r="H107" s="32">
        <f t="shared" si="1"/>
        <v>0</v>
      </c>
    </row>
    <row r="108" spans="1:8">
      <c r="A108" s="79">
        <v>44233</v>
      </c>
      <c r="B108" s="80">
        <v>5</v>
      </c>
      <c r="C108" s="80" t="s">
        <v>81</v>
      </c>
      <c r="D108" s="80">
        <v>2</v>
      </c>
      <c r="E108" s="80">
        <v>40080</v>
      </c>
      <c r="F108" s="80">
        <v>40200</v>
      </c>
      <c r="G108" s="50">
        <v>0</v>
      </c>
      <c r="H108" s="32">
        <f t="shared" si="1"/>
        <v>0</v>
      </c>
    </row>
    <row r="109" spans="1:8">
      <c r="A109" s="79">
        <v>44234</v>
      </c>
      <c r="B109" s="80">
        <v>5</v>
      </c>
      <c r="C109" s="80" t="s">
        <v>75</v>
      </c>
      <c r="D109" s="80">
        <v>2</v>
      </c>
      <c r="E109" s="80">
        <v>41106</v>
      </c>
      <c r="F109" s="80">
        <v>42356</v>
      </c>
      <c r="G109" s="50">
        <v>0</v>
      </c>
      <c r="H109" s="32">
        <f t="shared" si="1"/>
        <v>0</v>
      </c>
    </row>
    <row r="110" spans="1:8">
      <c r="A110" s="79">
        <v>44235</v>
      </c>
      <c r="B110" s="80">
        <v>6</v>
      </c>
      <c r="C110" s="80" t="s">
        <v>76</v>
      </c>
      <c r="D110" s="80">
        <v>2</v>
      </c>
      <c r="E110" s="80">
        <v>44537</v>
      </c>
      <c r="F110" s="80">
        <v>46156</v>
      </c>
      <c r="G110" s="50">
        <v>1600</v>
      </c>
      <c r="H110" s="32">
        <f t="shared" si="1"/>
        <v>1.6</v>
      </c>
    </row>
    <row r="111" spans="1:8">
      <c r="A111" s="79">
        <v>44236</v>
      </c>
      <c r="B111" s="80">
        <v>6</v>
      </c>
      <c r="C111" s="80" t="s">
        <v>77</v>
      </c>
      <c r="D111" s="80">
        <v>2</v>
      </c>
      <c r="E111" s="80">
        <v>44073</v>
      </c>
      <c r="F111" s="80">
        <v>46344</v>
      </c>
      <c r="G111" s="50">
        <v>1200</v>
      </c>
      <c r="H111" s="32">
        <f t="shared" si="1"/>
        <v>1.2</v>
      </c>
    </row>
    <row r="112" spans="1:8">
      <c r="A112" s="79">
        <v>44237</v>
      </c>
      <c r="B112" s="80">
        <v>6</v>
      </c>
      <c r="C112" s="80" t="s">
        <v>78</v>
      </c>
      <c r="D112" s="80">
        <v>2</v>
      </c>
      <c r="E112" s="80">
        <v>44417</v>
      </c>
      <c r="F112" s="80">
        <v>46781</v>
      </c>
      <c r="G112" s="50">
        <v>1700</v>
      </c>
      <c r="H112" s="32">
        <f t="shared" si="1"/>
        <v>1.7</v>
      </c>
    </row>
    <row r="113" spans="1:8">
      <c r="A113" s="79">
        <v>44238</v>
      </c>
      <c r="B113" s="80">
        <v>6</v>
      </c>
      <c r="C113" s="80" t="s">
        <v>79</v>
      </c>
      <c r="D113" s="80">
        <v>2</v>
      </c>
      <c r="E113" s="80">
        <v>43649</v>
      </c>
      <c r="F113" s="80">
        <v>46401</v>
      </c>
      <c r="G113" s="50">
        <v>1200</v>
      </c>
      <c r="H113" s="32">
        <f t="shared" si="1"/>
        <v>1.2</v>
      </c>
    </row>
    <row r="114" spans="1:8">
      <c r="A114" s="79">
        <v>44239</v>
      </c>
      <c r="B114" s="80">
        <v>6</v>
      </c>
      <c r="C114" s="80" t="s">
        <v>80</v>
      </c>
      <c r="D114" s="80">
        <v>2</v>
      </c>
      <c r="E114" s="80">
        <v>42072</v>
      </c>
      <c r="F114" s="80">
        <v>45395</v>
      </c>
      <c r="G114" s="50">
        <v>0</v>
      </c>
      <c r="H114" s="32">
        <f t="shared" si="1"/>
        <v>0</v>
      </c>
    </row>
    <row r="115" spans="1:8">
      <c r="A115" s="79">
        <v>44240</v>
      </c>
      <c r="B115" s="80">
        <v>6</v>
      </c>
      <c r="C115" s="80" t="s">
        <v>81</v>
      </c>
      <c r="D115" s="80">
        <v>2</v>
      </c>
      <c r="E115" s="80">
        <v>40166</v>
      </c>
      <c r="F115" s="80">
        <v>43478</v>
      </c>
      <c r="G115" s="50">
        <v>0</v>
      </c>
      <c r="H115" s="32">
        <f t="shared" si="1"/>
        <v>0</v>
      </c>
    </row>
    <row r="116" spans="1:8">
      <c r="A116" s="79">
        <v>44241</v>
      </c>
      <c r="B116" s="80">
        <v>6</v>
      </c>
      <c r="C116" s="80" t="s">
        <v>75</v>
      </c>
      <c r="D116" s="80">
        <v>2</v>
      </c>
      <c r="E116" s="80">
        <v>40067</v>
      </c>
      <c r="F116" s="80">
        <v>41945</v>
      </c>
      <c r="G116" s="50">
        <v>0</v>
      </c>
      <c r="H116" s="32">
        <f t="shared" si="1"/>
        <v>0</v>
      </c>
    </row>
    <row r="117" spans="1:8">
      <c r="A117" s="79">
        <v>44242</v>
      </c>
      <c r="B117" s="80">
        <v>7</v>
      </c>
      <c r="C117" s="80" t="s">
        <v>76</v>
      </c>
      <c r="D117" s="80">
        <v>2</v>
      </c>
      <c r="E117" s="80">
        <v>42119</v>
      </c>
      <c r="F117" s="80">
        <v>42634</v>
      </c>
      <c r="G117" s="50">
        <v>0</v>
      </c>
      <c r="H117" s="32">
        <f t="shared" si="1"/>
        <v>0</v>
      </c>
    </row>
    <row r="118" spans="1:8">
      <c r="A118" s="79">
        <v>44243</v>
      </c>
      <c r="B118" s="80">
        <v>7</v>
      </c>
      <c r="C118" s="80" t="s">
        <v>77</v>
      </c>
      <c r="D118" s="80">
        <v>2</v>
      </c>
      <c r="E118" s="80">
        <v>42073</v>
      </c>
      <c r="F118" s="80">
        <v>42651</v>
      </c>
      <c r="G118" s="50">
        <v>0</v>
      </c>
      <c r="H118" s="32">
        <f t="shared" si="1"/>
        <v>0</v>
      </c>
    </row>
    <row r="119" spans="1:8">
      <c r="A119" s="79">
        <v>44244</v>
      </c>
      <c r="B119" s="80">
        <v>7</v>
      </c>
      <c r="C119" s="80" t="s">
        <v>78</v>
      </c>
      <c r="D119" s="80">
        <v>2</v>
      </c>
      <c r="E119" s="80">
        <v>43233</v>
      </c>
      <c r="F119" s="80">
        <v>42810</v>
      </c>
      <c r="G119" s="50">
        <v>0</v>
      </c>
      <c r="H119" s="32">
        <f t="shared" si="1"/>
        <v>0</v>
      </c>
    </row>
    <row r="120" spans="1:8">
      <c r="A120" s="79">
        <v>44245</v>
      </c>
      <c r="B120" s="80">
        <v>7</v>
      </c>
      <c r="C120" s="80" t="s">
        <v>79</v>
      </c>
      <c r="D120" s="80">
        <v>2</v>
      </c>
      <c r="E120" s="80">
        <v>41570</v>
      </c>
      <c r="F120" s="80">
        <v>41251</v>
      </c>
      <c r="G120" s="50">
        <v>0</v>
      </c>
      <c r="H120" s="32">
        <f t="shared" si="1"/>
        <v>0</v>
      </c>
    </row>
    <row r="121" spans="1:8">
      <c r="A121" s="79">
        <v>44246</v>
      </c>
      <c r="B121" s="80">
        <v>7</v>
      </c>
      <c r="C121" s="80" t="s">
        <v>80</v>
      </c>
      <c r="D121" s="80">
        <v>2</v>
      </c>
      <c r="E121" s="80">
        <v>40860</v>
      </c>
      <c r="F121" s="80">
        <v>38417</v>
      </c>
      <c r="G121" s="50">
        <v>0</v>
      </c>
      <c r="H121" s="32">
        <f t="shared" si="1"/>
        <v>0</v>
      </c>
    </row>
    <row r="122" spans="1:8">
      <c r="A122" s="79">
        <v>44247</v>
      </c>
      <c r="B122" s="80">
        <v>7</v>
      </c>
      <c r="C122" s="80" t="s">
        <v>81</v>
      </c>
      <c r="D122" s="80">
        <v>2</v>
      </c>
      <c r="E122" s="80">
        <v>38221</v>
      </c>
      <c r="F122" s="80">
        <v>34664</v>
      </c>
      <c r="G122" s="50">
        <v>0</v>
      </c>
      <c r="H122" s="32">
        <f t="shared" si="1"/>
        <v>0</v>
      </c>
    </row>
    <row r="123" spans="1:8">
      <c r="A123" s="79">
        <v>44248</v>
      </c>
      <c r="B123" s="80">
        <v>7</v>
      </c>
      <c r="C123" s="80" t="s">
        <v>75</v>
      </c>
      <c r="D123" s="80">
        <v>2</v>
      </c>
      <c r="E123" s="80">
        <v>40151</v>
      </c>
      <c r="F123" s="80">
        <v>39470</v>
      </c>
      <c r="G123" s="50">
        <v>0</v>
      </c>
      <c r="H123" s="32">
        <f t="shared" si="1"/>
        <v>0</v>
      </c>
    </row>
    <row r="124" spans="1:8">
      <c r="A124" s="79">
        <v>44249</v>
      </c>
      <c r="B124" s="80">
        <v>8</v>
      </c>
      <c r="C124" s="80" t="s">
        <v>76</v>
      </c>
      <c r="D124" s="80">
        <v>2</v>
      </c>
      <c r="E124" s="80">
        <v>42349</v>
      </c>
      <c r="F124" s="80">
        <v>41237</v>
      </c>
      <c r="G124" s="50">
        <v>0</v>
      </c>
      <c r="H124" s="32">
        <f t="shared" si="1"/>
        <v>0</v>
      </c>
    </row>
    <row r="125" spans="1:8">
      <c r="A125" s="79">
        <v>44250</v>
      </c>
      <c r="B125" s="80">
        <v>8</v>
      </c>
      <c r="C125" s="80" t="s">
        <v>77</v>
      </c>
      <c r="D125" s="80">
        <v>2</v>
      </c>
      <c r="E125" s="80">
        <v>41887</v>
      </c>
      <c r="F125" s="80">
        <v>37906</v>
      </c>
      <c r="G125" s="50">
        <v>0</v>
      </c>
      <c r="H125" s="32">
        <f t="shared" si="1"/>
        <v>0</v>
      </c>
    </row>
    <row r="126" spans="1:8">
      <c r="A126" s="79">
        <v>44251</v>
      </c>
      <c r="B126" s="80">
        <v>8</v>
      </c>
      <c r="C126" s="80" t="s">
        <v>78</v>
      </c>
      <c r="D126" s="80">
        <v>2</v>
      </c>
      <c r="E126" s="80">
        <v>41626</v>
      </c>
      <c r="F126" s="80">
        <v>39491</v>
      </c>
      <c r="G126" s="50">
        <v>0</v>
      </c>
      <c r="H126" s="32">
        <f t="shared" si="1"/>
        <v>0</v>
      </c>
    </row>
    <row r="127" spans="1:8">
      <c r="A127" s="79">
        <v>44252</v>
      </c>
      <c r="B127" s="80">
        <v>8</v>
      </c>
      <c r="C127" s="80" t="s">
        <v>79</v>
      </c>
      <c r="D127" s="80">
        <v>2</v>
      </c>
      <c r="E127" s="80">
        <v>41430</v>
      </c>
      <c r="F127" s="80">
        <v>41290</v>
      </c>
      <c r="G127" s="50">
        <v>0</v>
      </c>
      <c r="H127" s="32">
        <f t="shared" si="1"/>
        <v>0</v>
      </c>
    </row>
    <row r="128" spans="1:8">
      <c r="A128" s="79">
        <v>44253</v>
      </c>
      <c r="B128" s="80">
        <v>8</v>
      </c>
      <c r="C128" s="80" t="s">
        <v>80</v>
      </c>
      <c r="D128" s="80">
        <v>2</v>
      </c>
      <c r="E128" s="80">
        <v>40754</v>
      </c>
      <c r="F128" s="80">
        <v>40154</v>
      </c>
      <c r="G128" s="50">
        <v>0</v>
      </c>
      <c r="H128" s="32">
        <f t="shared" si="1"/>
        <v>0</v>
      </c>
    </row>
    <row r="129" spans="1:8">
      <c r="A129" s="79">
        <v>44254</v>
      </c>
      <c r="B129" s="80">
        <v>8</v>
      </c>
      <c r="C129" s="80" t="s">
        <v>81</v>
      </c>
      <c r="D129" s="80">
        <v>2</v>
      </c>
      <c r="E129" s="80">
        <v>37791</v>
      </c>
      <c r="F129" s="80">
        <v>38525</v>
      </c>
      <c r="G129" s="50">
        <v>0</v>
      </c>
      <c r="H129" s="32">
        <f t="shared" si="1"/>
        <v>0</v>
      </c>
    </row>
    <row r="130" spans="1:8">
      <c r="A130" s="79">
        <v>44255</v>
      </c>
      <c r="B130" s="80">
        <v>8</v>
      </c>
      <c r="C130" s="80" t="s">
        <v>75</v>
      </c>
      <c r="D130" s="80">
        <v>2</v>
      </c>
      <c r="E130" s="80">
        <v>38855</v>
      </c>
      <c r="F130" s="80">
        <v>39320</v>
      </c>
      <c r="G130" s="50">
        <v>0</v>
      </c>
      <c r="H130" s="32">
        <f t="shared" si="1"/>
        <v>0</v>
      </c>
    </row>
    <row r="131" spans="1:8">
      <c r="A131" s="79">
        <v>44256</v>
      </c>
      <c r="B131" s="80">
        <v>9</v>
      </c>
      <c r="C131" s="80" t="s">
        <v>76</v>
      </c>
      <c r="D131" s="80">
        <v>3</v>
      </c>
      <c r="E131" s="80">
        <v>41667</v>
      </c>
      <c r="F131" s="80">
        <v>42422</v>
      </c>
      <c r="G131" s="50">
        <v>0</v>
      </c>
      <c r="H131" s="32">
        <f t="shared" si="1"/>
        <v>0</v>
      </c>
    </row>
    <row r="132" spans="1:8">
      <c r="A132" s="79">
        <v>44257</v>
      </c>
      <c r="B132" s="80">
        <v>9</v>
      </c>
      <c r="C132" s="80" t="s">
        <v>77</v>
      </c>
      <c r="D132" s="80">
        <v>3</v>
      </c>
      <c r="E132" s="80">
        <v>40717</v>
      </c>
      <c r="F132" s="80">
        <v>42380</v>
      </c>
      <c r="G132" s="50">
        <v>0</v>
      </c>
      <c r="H132" s="32">
        <f t="shared" si="1"/>
        <v>0</v>
      </c>
    </row>
    <row r="133" spans="1:8">
      <c r="A133" s="79">
        <v>44258</v>
      </c>
      <c r="B133" s="80">
        <v>9</v>
      </c>
      <c r="C133" s="80" t="s">
        <v>78</v>
      </c>
      <c r="D133" s="80">
        <v>3</v>
      </c>
      <c r="E133" s="80">
        <v>41118</v>
      </c>
      <c r="F133" s="80">
        <v>43337</v>
      </c>
      <c r="G133" s="50">
        <v>0</v>
      </c>
      <c r="H133" s="32">
        <f t="shared" ref="H133:H157" si="2">G133/1000</f>
        <v>0</v>
      </c>
    </row>
    <row r="134" spans="1:8">
      <c r="A134" s="79">
        <v>44259</v>
      </c>
      <c r="B134" s="80">
        <v>9</v>
      </c>
      <c r="C134" s="80" t="s">
        <v>79</v>
      </c>
      <c r="D134" s="80">
        <v>3</v>
      </c>
      <c r="E134" s="80">
        <v>41031</v>
      </c>
      <c r="F134" s="80">
        <v>44034</v>
      </c>
      <c r="G134" s="50">
        <v>0</v>
      </c>
      <c r="H134" s="32">
        <f t="shared" si="2"/>
        <v>0</v>
      </c>
    </row>
    <row r="135" spans="1:8">
      <c r="A135" s="79">
        <v>44260</v>
      </c>
      <c r="B135" s="80">
        <v>9</v>
      </c>
      <c r="C135" s="80" t="s">
        <v>80</v>
      </c>
      <c r="D135" s="80">
        <v>3</v>
      </c>
      <c r="E135" s="80">
        <v>39368</v>
      </c>
      <c r="F135" s="80">
        <v>42368</v>
      </c>
      <c r="G135" s="50">
        <v>0</v>
      </c>
      <c r="H135" s="32">
        <f t="shared" si="2"/>
        <v>0</v>
      </c>
    </row>
    <row r="136" spans="1:8">
      <c r="A136" s="79">
        <v>44261</v>
      </c>
      <c r="B136" s="80">
        <v>9</v>
      </c>
      <c r="C136" s="80" t="s">
        <v>81</v>
      </c>
      <c r="D136" s="80">
        <v>3</v>
      </c>
      <c r="E136" s="80">
        <v>36385</v>
      </c>
      <c r="F136" s="80">
        <v>40022</v>
      </c>
      <c r="G136" s="50">
        <v>0</v>
      </c>
      <c r="H136" s="32">
        <f t="shared" si="2"/>
        <v>0</v>
      </c>
    </row>
    <row r="137" spans="1:8">
      <c r="A137" s="79">
        <v>44262</v>
      </c>
      <c r="B137" s="80">
        <v>9</v>
      </c>
      <c r="C137" s="80" t="s">
        <v>75</v>
      </c>
      <c r="D137" s="80">
        <v>3</v>
      </c>
      <c r="E137" s="80">
        <v>36921</v>
      </c>
      <c r="F137" s="80">
        <v>40340</v>
      </c>
      <c r="G137" s="50">
        <v>0</v>
      </c>
      <c r="H137" s="32">
        <f t="shared" si="2"/>
        <v>0</v>
      </c>
    </row>
    <row r="138" spans="1:8">
      <c r="A138" s="79">
        <v>44263</v>
      </c>
      <c r="B138" s="80">
        <v>10</v>
      </c>
      <c r="C138" s="80" t="s">
        <v>76</v>
      </c>
      <c r="D138" s="80">
        <v>3</v>
      </c>
      <c r="E138" s="80">
        <v>40667</v>
      </c>
      <c r="F138" s="80">
        <v>42601</v>
      </c>
      <c r="G138" s="50">
        <v>0</v>
      </c>
      <c r="H138" s="32">
        <f t="shared" si="2"/>
        <v>0</v>
      </c>
    </row>
    <row r="139" spans="1:8">
      <c r="A139" s="79">
        <v>44264</v>
      </c>
      <c r="B139" s="80">
        <v>10</v>
      </c>
      <c r="C139" s="80" t="s">
        <v>77</v>
      </c>
      <c r="D139" s="80">
        <v>3</v>
      </c>
      <c r="E139" s="80">
        <v>41025</v>
      </c>
      <c r="F139" s="80">
        <v>40742</v>
      </c>
      <c r="G139" s="50">
        <v>0</v>
      </c>
      <c r="H139" s="32">
        <f t="shared" si="2"/>
        <v>0</v>
      </c>
    </row>
    <row r="140" spans="1:8">
      <c r="A140" s="79">
        <v>44265</v>
      </c>
      <c r="B140" s="80">
        <v>10</v>
      </c>
      <c r="C140" s="80" t="s">
        <v>78</v>
      </c>
      <c r="D140" s="80">
        <v>3</v>
      </c>
      <c r="E140" s="80">
        <v>40957</v>
      </c>
      <c r="F140" s="80">
        <v>39506</v>
      </c>
      <c r="G140" s="50">
        <v>0</v>
      </c>
      <c r="H140" s="32">
        <f t="shared" si="2"/>
        <v>0</v>
      </c>
    </row>
    <row r="141" spans="1:8">
      <c r="A141" s="79">
        <v>44266</v>
      </c>
      <c r="B141" s="80">
        <v>10</v>
      </c>
      <c r="C141" s="80" t="s">
        <v>79</v>
      </c>
      <c r="D141" s="80">
        <v>3</v>
      </c>
      <c r="E141" s="80">
        <v>38617</v>
      </c>
      <c r="F141" s="80">
        <v>38069</v>
      </c>
      <c r="G141" s="50">
        <v>0</v>
      </c>
      <c r="H141" s="32">
        <f t="shared" si="2"/>
        <v>0</v>
      </c>
    </row>
    <row r="142" spans="1:8">
      <c r="A142" s="79">
        <v>44267</v>
      </c>
      <c r="B142" s="80">
        <v>10</v>
      </c>
      <c r="C142" s="80" t="s">
        <v>80</v>
      </c>
      <c r="D142" s="80">
        <v>3</v>
      </c>
      <c r="E142" s="80">
        <v>37310</v>
      </c>
      <c r="F142" s="80">
        <v>37768</v>
      </c>
      <c r="G142" s="50">
        <v>0</v>
      </c>
      <c r="H142" s="32">
        <f t="shared" si="2"/>
        <v>0</v>
      </c>
    </row>
    <row r="143" spans="1:8">
      <c r="A143" s="79">
        <v>44268</v>
      </c>
      <c r="B143" s="80">
        <v>10</v>
      </c>
      <c r="C143" s="80" t="s">
        <v>81</v>
      </c>
      <c r="D143" s="80">
        <v>3</v>
      </c>
      <c r="E143" s="80">
        <v>35537</v>
      </c>
      <c r="F143" s="80">
        <v>36445</v>
      </c>
      <c r="G143" s="50">
        <v>0</v>
      </c>
      <c r="H143" s="32">
        <f t="shared" si="2"/>
        <v>0</v>
      </c>
    </row>
    <row r="144" spans="1:8">
      <c r="A144" s="79">
        <v>44269</v>
      </c>
      <c r="B144" s="80">
        <v>10</v>
      </c>
      <c r="C144" s="80" t="s">
        <v>75</v>
      </c>
      <c r="D144" s="80">
        <v>3</v>
      </c>
      <c r="E144" s="80">
        <v>36033</v>
      </c>
      <c r="F144" s="80">
        <v>36952</v>
      </c>
      <c r="G144" s="50">
        <v>0</v>
      </c>
      <c r="H144" s="32">
        <f t="shared" si="2"/>
        <v>0</v>
      </c>
    </row>
    <row r="145" spans="1:8">
      <c r="A145" s="79">
        <v>44270</v>
      </c>
      <c r="B145" s="80">
        <v>11</v>
      </c>
      <c r="C145" s="80" t="s">
        <v>76</v>
      </c>
      <c r="D145" s="80">
        <v>3</v>
      </c>
      <c r="E145" s="80">
        <v>39566</v>
      </c>
      <c r="F145" s="80">
        <v>41566</v>
      </c>
      <c r="G145" s="50">
        <v>0</v>
      </c>
      <c r="H145" s="32">
        <f t="shared" si="2"/>
        <v>0</v>
      </c>
    </row>
    <row r="146" spans="1:8">
      <c r="A146" s="79">
        <v>44271</v>
      </c>
      <c r="B146" s="80">
        <v>11</v>
      </c>
      <c r="C146" s="80" t="s">
        <v>77</v>
      </c>
      <c r="D146" s="80">
        <v>3</v>
      </c>
      <c r="E146" s="80">
        <v>39827</v>
      </c>
      <c r="F146" s="80">
        <v>40054</v>
      </c>
      <c r="G146" s="50">
        <v>0</v>
      </c>
      <c r="H146" s="32">
        <f t="shared" si="2"/>
        <v>0</v>
      </c>
    </row>
    <row r="147" spans="1:8">
      <c r="A147" s="79">
        <v>44272</v>
      </c>
      <c r="B147" s="80">
        <v>11</v>
      </c>
      <c r="C147" s="80" t="s">
        <v>78</v>
      </c>
      <c r="D147" s="80">
        <v>3</v>
      </c>
      <c r="E147" s="80">
        <v>38988</v>
      </c>
      <c r="F147" s="80">
        <v>40309</v>
      </c>
      <c r="G147" s="50">
        <v>0</v>
      </c>
      <c r="H147" s="32">
        <f t="shared" si="2"/>
        <v>0</v>
      </c>
    </row>
    <row r="148" spans="1:8">
      <c r="A148" s="79">
        <v>44273</v>
      </c>
      <c r="B148" s="80">
        <v>11</v>
      </c>
      <c r="C148" s="80" t="s">
        <v>79</v>
      </c>
      <c r="D148" s="80">
        <v>3</v>
      </c>
      <c r="E148" s="80">
        <v>40065</v>
      </c>
      <c r="F148" s="80">
        <v>39968</v>
      </c>
      <c r="G148" s="50">
        <v>0</v>
      </c>
      <c r="H148" s="32">
        <f t="shared" si="2"/>
        <v>0</v>
      </c>
    </row>
    <row r="149" spans="1:8">
      <c r="A149" s="79">
        <v>44274</v>
      </c>
      <c r="B149" s="80">
        <v>11</v>
      </c>
      <c r="C149" s="80" t="s">
        <v>80</v>
      </c>
      <c r="D149" s="80">
        <v>3</v>
      </c>
      <c r="E149" s="80">
        <v>37425</v>
      </c>
      <c r="F149" s="80">
        <v>39374</v>
      </c>
      <c r="G149" s="50">
        <v>0</v>
      </c>
      <c r="H149" s="32">
        <f t="shared" si="2"/>
        <v>0</v>
      </c>
    </row>
    <row r="150" spans="1:8">
      <c r="A150" s="79">
        <v>44275</v>
      </c>
      <c r="B150" s="80">
        <v>11</v>
      </c>
      <c r="C150" s="80" t="s">
        <v>81</v>
      </c>
      <c r="D150" s="80">
        <v>3</v>
      </c>
      <c r="E150" s="80">
        <v>36174</v>
      </c>
      <c r="F150" s="80">
        <v>36695</v>
      </c>
      <c r="G150" s="50">
        <v>0</v>
      </c>
      <c r="H150" s="32">
        <f t="shared" si="2"/>
        <v>0</v>
      </c>
    </row>
    <row r="151" spans="1:8">
      <c r="A151" s="79">
        <v>44276</v>
      </c>
      <c r="B151" s="80">
        <v>11</v>
      </c>
      <c r="C151" s="80" t="s">
        <v>75</v>
      </c>
      <c r="D151" s="80">
        <v>3</v>
      </c>
      <c r="E151" s="80">
        <v>35966</v>
      </c>
      <c r="F151" s="80">
        <v>37874</v>
      </c>
      <c r="G151" s="50">
        <v>0</v>
      </c>
      <c r="H151" s="32">
        <f t="shared" si="2"/>
        <v>0</v>
      </c>
    </row>
    <row r="152" spans="1:8">
      <c r="A152" s="79">
        <v>44277</v>
      </c>
      <c r="B152" s="80">
        <v>12</v>
      </c>
      <c r="C152" s="80" t="s">
        <v>76</v>
      </c>
      <c r="D152" s="80">
        <v>3</v>
      </c>
      <c r="E152" s="80">
        <v>38654</v>
      </c>
      <c r="F152" s="80">
        <v>39691</v>
      </c>
      <c r="G152" s="50">
        <v>0</v>
      </c>
      <c r="H152" s="32">
        <f t="shared" si="2"/>
        <v>0</v>
      </c>
    </row>
    <row r="153" spans="1:8">
      <c r="A153" s="79">
        <v>44278</v>
      </c>
      <c r="B153" s="80">
        <v>12</v>
      </c>
      <c r="C153" s="80" t="s">
        <v>77</v>
      </c>
      <c r="D153" s="80">
        <v>3</v>
      </c>
      <c r="E153" s="80">
        <v>39140</v>
      </c>
      <c r="F153" s="80">
        <v>38134</v>
      </c>
      <c r="G153" s="50">
        <v>0</v>
      </c>
      <c r="H153" s="32">
        <f t="shared" si="2"/>
        <v>0</v>
      </c>
    </row>
    <row r="154" spans="1:8">
      <c r="A154" s="79">
        <v>44279</v>
      </c>
      <c r="B154" s="80">
        <v>12</v>
      </c>
      <c r="C154" s="80" t="s">
        <v>78</v>
      </c>
      <c r="D154" s="80">
        <v>3</v>
      </c>
      <c r="E154" s="80">
        <v>38888</v>
      </c>
      <c r="F154" s="80">
        <v>38546</v>
      </c>
      <c r="G154" s="50">
        <v>0</v>
      </c>
      <c r="H154" s="32">
        <f t="shared" si="2"/>
        <v>0</v>
      </c>
    </row>
    <row r="155" spans="1:8">
      <c r="A155" s="79">
        <v>44280</v>
      </c>
      <c r="B155" s="80">
        <v>12</v>
      </c>
      <c r="C155" s="80" t="s">
        <v>79</v>
      </c>
      <c r="D155" s="80">
        <v>3</v>
      </c>
      <c r="E155" s="80">
        <v>38092</v>
      </c>
      <c r="F155" s="80">
        <v>36630</v>
      </c>
      <c r="G155" s="50">
        <v>0</v>
      </c>
      <c r="H155" s="32">
        <f t="shared" si="2"/>
        <v>0</v>
      </c>
    </row>
    <row r="156" spans="1:8">
      <c r="A156" s="79">
        <v>44281</v>
      </c>
      <c r="B156" s="80">
        <v>12</v>
      </c>
      <c r="C156" s="80" t="s">
        <v>80</v>
      </c>
      <c r="D156" s="80">
        <v>3</v>
      </c>
      <c r="E156" s="80">
        <v>36509</v>
      </c>
      <c r="F156" s="80">
        <v>36463</v>
      </c>
      <c r="G156" s="50">
        <v>0</v>
      </c>
      <c r="H156" s="32">
        <f t="shared" si="2"/>
        <v>0</v>
      </c>
    </row>
    <row r="157" spans="1:8">
      <c r="A157" s="79">
        <v>44282</v>
      </c>
      <c r="B157" s="80">
        <v>12</v>
      </c>
      <c r="C157" s="80" t="s">
        <v>81</v>
      </c>
      <c r="D157" s="80">
        <v>3</v>
      </c>
      <c r="E157" s="80">
        <v>34725</v>
      </c>
      <c r="F157" s="80">
        <v>34289</v>
      </c>
      <c r="G157" s="50">
        <v>0</v>
      </c>
      <c r="H157" s="32">
        <f t="shared" si="2"/>
        <v>0</v>
      </c>
    </row>
  </sheetData>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E81094-5A6B-4AFD-A191-274A3FC60635}">
  <sheetPr>
    <tabColor rgb="FF00B050"/>
  </sheetPr>
  <dimension ref="A1:C155"/>
  <sheetViews>
    <sheetView zoomScale="70" zoomScaleNormal="70" workbookViewId="0">
      <selection activeCell="T18" sqref="T18"/>
    </sheetView>
  </sheetViews>
  <sheetFormatPr defaultRowHeight="15"/>
  <cols>
    <col min="1" max="1" width="12.140625" customWidth="1"/>
    <col min="2" max="2" width="16.42578125" style="150" customWidth="1"/>
    <col min="3" max="3" width="19.140625" style="150" customWidth="1"/>
  </cols>
  <sheetData>
    <row r="1" spans="1:3" s="3" customFormat="1" ht="15.75">
      <c r="A1" s="21" t="s">
        <v>147</v>
      </c>
      <c r="B1" s="149"/>
      <c r="C1" s="149"/>
    </row>
    <row r="2" spans="1:3" ht="15.75" thickBot="1"/>
    <row r="3" spans="1:3" ht="54.6" customHeight="1" thickBot="1">
      <c r="A3" s="153" t="s">
        <v>216</v>
      </c>
      <c r="B3" s="154" t="s">
        <v>674</v>
      </c>
      <c r="C3" s="155" t="s">
        <v>134</v>
      </c>
    </row>
    <row r="4" spans="1:3">
      <c r="A4" s="148">
        <v>44130</v>
      </c>
      <c r="B4" s="151">
        <v>50628.502</v>
      </c>
      <c r="C4" s="151">
        <v>46003.442049427133</v>
      </c>
    </row>
    <row r="5" spans="1:3">
      <c r="A5" s="49">
        <v>44131</v>
      </c>
      <c r="B5" s="152">
        <v>51587.798000000003</v>
      </c>
      <c r="C5" s="152">
        <v>46003.442049427133</v>
      </c>
    </row>
    <row r="6" spans="1:3">
      <c r="A6" s="49">
        <v>44132</v>
      </c>
      <c r="B6" s="152">
        <v>52282.356</v>
      </c>
      <c r="C6" s="152">
        <v>46003.442049427133</v>
      </c>
    </row>
    <row r="7" spans="1:3">
      <c r="A7" s="49">
        <v>44133</v>
      </c>
      <c r="B7" s="152">
        <v>53343.96</v>
      </c>
      <c r="C7" s="152">
        <v>46003.442049427133</v>
      </c>
    </row>
    <row r="8" spans="1:3">
      <c r="A8" s="49">
        <v>44134</v>
      </c>
      <c r="B8" s="152">
        <v>46707.014000000003</v>
      </c>
      <c r="C8" s="152">
        <v>46003.442049427133</v>
      </c>
    </row>
    <row r="9" spans="1:3">
      <c r="A9" s="49">
        <v>44135</v>
      </c>
      <c r="B9" s="152">
        <v>48351.517999999996</v>
      </c>
      <c r="C9" s="152">
        <v>46003.442049427133</v>
      </c>
    </row>
    <row r="10" spans="1:3">
      <c r="A10" s="49">
        <v>44136</v>
      </c>
      <c r="B10" s="152">
        <v>51243.232000000004</v>
      </c>
      <c r="C10" s="152">
        <v>46003.442049427133</v>
      </c>
    </row>
    <row r="11" spans="1:3">
      <c r="A11" s="49">
        <v>44137</v>
      </c>
      <c r="B11" s="152">
        <v>49804.2</v>
      </c>
      <c r="C11" s="152">
        <v>48133.164013000045</v>
      </c>
    </row>
    <row r="12" spans="1:3">
      <c r="A12" s="49">
        <v>44138</v>
      </c>
      <c r="B12" s="152">
        <v>51000.207999999999</v>
      </c>
      <c r="C12" s="152">
        <v>48133.164013000045</v>
      </c>
    </row>
    <row r="13" spans="1:3">
      <c r="A13" s="49">
        <v>44139</v>
      </c>
      <c r="B13" s="152">
        <v>46131.796000000002</v>
      </c>
      <c r="C13" s="152">
        <v>48133.164013000045</v>
      </c>
    </row>
    <row r="14" spans="1:3">
      <c r="A14" s="49">
        <v>44140</v>
      </c>
      <c r="B14" s="152">
        <v>45580.394</v>
      </c>
      <c r="C14" s="152">
        <v>48133.164013000045</v>
      </c>
    </row>
    <row r="15" spans="1:3">
      <c r="A15" s="49">
        <v>44141</v>
      </c>
      <c r="B15" s="152">
        <v>47413.072</v>
      </c>
      <c r="C15" s="152">
        <v>48133.164013000045</v>
      </c>
    </row>
    <row r="16" spans="1:3">
      <c r="A16" s="49">
        <v>44143</v>
      </c>
      <c r="B16" s="152">
        <v>46068.656000000003</v>
      </c>
      <c r="C16" s="152">
        <v>48133.164013000045</v>
      </c>
    </row>
    <row r="17" spans="1:3">
      <c r="A17" s="49">
        <v>44144</v>
      </c>
      <c r="B17" s="152">
        <v>45310.563999999998</v>
      </c>
      <c r="C17" s="152">
        <v>47909.074021729073</v>
      </c>
    </row>
    <row r="18" spans="1:3">
      <c r="A18" s="49">
        <v>44145</v>
      </c>
      <c r="B18" s="152">
        <v>48487.347999999998</v>
      </c>
      <c r="C18" s="152">
        <v>47909.074021729073</v>
      </c>
    </row>
    <row r="19" spans="1:3">
      <c r="A19" s="49">
        <v>44146</v>
      </c>
      <c r="B19" s="152">
        <v>52056.266000000003</v>
      </c>
      <c r="C19" s="152">
        <v>47909.074021729073</v>
      </c>
    </row>
    <row r="20" spans="1:3">
      <c r="A20" s="49">
        <v>44147</v>
      </c>
      <c r="B20" s="152">
        <v>52113.374000000003</v>
      </c>
      <c r="C20" s="152">
        <v>47909.074021729073</v>
      </c>
    </row>
    <row r="21" spans="1:3">
      <c r="A21" s="49">
        <v>44148</v>
      </c>
      <c r="B21" s="152">
        <v>49723.978000000003</v>
      </c>
      <c r="C21" s="152">
        <v>47909.074021729073</v>
      </c>
    </row>
    <row r="22" spans="1:3">
      <c r="A22" s="49">
        <v>44149</v>
      </c>
      <c r="B22" s="152">
        <v>49471.8</v>
      </c>
      <c r="C22" s="152">
        <v>47909.074021729073</v>
      </c>
    </row>
    <row r="23" spans="1:3">
      <c r="A23" s="49">
        <v>44150</v>
      </c>
      <c r="B23" s="152">
        <v>48161.18</v>
      </c>
      <c r="C23" s="152">
        <v>47909.074021729073</v>
      </c>
    </row>
    <row r="24" spans="1:3">
      <c r="A24" s="49">
        <v>44151</v>
      </c>
      <c r="B24" s="152">
        <v>51457.116000000002</v>
      </c>
      <c r="C24" s="152">
        <v>48515.235887060408</v>
      </c>
    </row>
    <row r="25" spans="1:3">
      <c r="A25" s="49">
        <v>44152</v>
      </c>
      <c r="B25" s="152">
        <v>52975.58</v>
      </c>
      <c r="C25" s="152">
        <v>48515.235887060408</v>
      </c>
    </row>
    <row r="26" spans="1:3">
      <c r="A26" s="49">
        <v>44153</v>
      </c>
      <c r="B26" s="152">
        <v>54135.633999999998</v>
      </c>
      <c r="C26" s="152">
        <v>48515.235887060408</v>
      </c>
    </row>
    <row r="27" spans="1:3">
      <c r="A27" s="49">
        <v>44154</v>
      </c>
      <c r="B27" s="152">
        <v>50026.118000000002</v>
      </c>
      <c r="C27" s="152">
        <v>48515.235887060408</v>
      </c>
    </row>
    <row r="28" spans="1:3">
      <c r="A28" s="49">
        <v>44155</v>
      </c>
      <c r="B28" s="152">
        <v>51018.803999999996</v>
      </c>
      <c r="C28" s="152">
        <v>48515.235887060408</v>
      </c>
    </row>
    <row r="29" spans="1:3">
      <c r="A29" s="49">
        <v>44156</v>
      </c>
      <c r="B29" s="152">
        <v>51382.836000000003</v>
      </c>
      <c r="C29" s="152">
        <v>48515.235887060408</v>
      </c>
    </row>
    <row r="30" spans="1:3">
      <c r="A30" s="49">
        <v>44157</v>
      </c>
      <c r="B30" s="152">
        <v>50441.23</v>
      </c>
      <c r="C30" s="152">
        <v>48515.235887060408</v>
      </c>
    </row>
    <row r="31" spans="1:3">
      <c r="A31" s="49">
        <v>44158</v>
      </c>
      <c r="B31" s="152">
        <v>54650.502</v>
      </c>
      <c r="C31" s="152">
        <v>48953.665041258384</v>
      </c>
    </row>
    <row r="32" spans="1:3">
      <c r="A32" s="49">
        <v>44159</v>
      </c>
      <c r="B32" s="152">
        <v>54586.434000000001</v>
      </c>
      <c r="C32" s="152">
        <v>48953.665041258384</v>
      </c>
    </row>
    <row r="33" spans="1:3">
      <c r="A33" s="49">
        <v>44161</v>
      </c>
      <c r="B33" s="152">
        <v>47638.555999999997</v>
      </c>
      <c r="C33" s="152">
        <v>48953.665041258384</v>
      </c>
    </row>
    <row r="34" spans="1:3">
      <c r="A34" s="49">
        <v>44162</v>
      </c>
      <c r="B34" s="152">
        <v>47920.182000000001</v>
      </c>
      <c r="C34" s="152">
        <v>48953.665041258384</v>
      </c>
    </row>
    <row r="35" spans="1:3">
      <c r="A35" s="49">
        <v>44163</v>
      </c>
      <c r="B35" s="152">
        <v>48025.9</v>
      </c>
      <c r="C35" s="152">
        <v>48953.665041258384</v>
      </c>
    </row>
    <row r="36" spans="1:3">
      <c r="A36" s="49">
        <v>44164</v>
      </c>
      <c r="B36" s="152">
        <v>47086.96</v>
      </c>
      <c r="C36" s="152">
        <v>48953.665041258384</v>
      </c>
    </row>
    <row r="37" spans="1:3">
      <c r="A37" s="49">
        <v>44165</v>
      </c>
      <c r="B37" s="152">
        <v>54538.67</v>
      </c>
      <c r="C37" s="152">
        <v>48593.742978742383</v>
      </c>
    </row>
    <row r="38" spans="1:3">
      <c r="A38" s="49">
        <v>44166</v>
      </c>
      <c r="B38" s="152">
        <v>50494.813999999998</v>
      </c>
      <c r="C38" s="152">
        <v>48593.742978742383</v>
      </c>
    </row>
    <row r="39" spans="1:3">
      <c r="A39" s="49">
        <v>44167</v>
      </c>
      <c r="B39" s="152">
        <v>49969.616000000002</v>
      </c>
      <c r="C39" s="152">
        <v>48593.742978742383</v>
      </c>
    </row>
    <row r="40" spans="1:3">
      <c r="A40" s="49">
        <v>44168</v>
      </c>
      <c r="B40" s="152">
        <v>49750.131999999998</v>
      </c>
      <c r="C40" s="152">
        <v>48593.742978742383</v>
      </c>
    </row>
    <row r="41" spans="1:3">
      <c r="A41" s="49">
        <v>44169</v>
      </c>
      <c r="B41" s="152">
        <v>53867.684000000001</v>
      </c>
      <c r="C41" s="152">
        <v>48593.742978742383</v>
      </c>
    </row>
    <row r="42" spans="1:3">
      <c r="A42" s="49">
        <v>44170</v>
      </c>
      <c r="B42" s="152">
        <v>47034.976000000002</v>
      </c>
      <c r="C42" s="152">
        <v>48593.742978742383</v>
      </c>
    </row>
    <row r="43" spans="1:3">
      <c r="A43" s="49">
        <v>44171</v>
      </c>
      <c r="B43" s="152">
        <v>47566.752</v>
      </c>
      <c r="C43" s="152">
        <v>48593.742978742383</v>
      </c>
    </row>
    <row r="44" spans="1:3">
      <c r="A44" s="49">
        <v>44172</v>
      </c>
      <c r="B44" s="152">
        <v>50769.294000000002</v>
      </c>
      <c r="C44" s="152">
        <v>47816.718828984413</v>
      </c>
    </row>
    <row r="45" spans="1:3">
      <c r="A45" s="49">
        <v>44173</v>
      </c>
      <c r="B45" s="152">
        <v>49115.964</v>
      </c>
      <c r="C45" s="152">
        <v>47816.718828984413</v>
      </c>
    </row>
    <row r="46" spans="1:3">
      <c r="A46" s="49">
        <v>44174</v>
      </c>
      <c r="B46" s="152">
        <v>50022.252</v>
      </c>
      <c r="C46" s="152">
        <v>47816.718828984413</v>
      </c>
    </row>
    <row r="47" spans="1:3">
      <c r="A47" s="49">
        <v>44175</v>
      </c>
      <c r="B47" s="152">
        <v>51678.733999999997</v>
      </c>
      <c r="C47" s="152">
        <v>47816.718828984413</v>
      </c>
    </row>
    <row r="48" spans="1:3">
      <c r="A48" s="49">
        <v>44176</v>
      </c>
      <c r="B48" s="152">
        <v>49104.37</v>
      </c>
      <c r="C48" s="152">
        <v>47816.718828984413</v>
      </c>
    </row>
    <row r="49" spans="1:3">
      <c r="A49" s="49">
        <v>44177</v>
      </c>
      <c r="B49" s="152">
        <v>47891.716</v>
      </c>
      <c r="C49" s="152">
        <v>47816.718828984413</v>
      </c>
    </row>
    <row r="50" spans="1:3">
      <c r="A50" s="49">
        <v>44178</v>
      </c>
      <c r="B50" s="152">
        <v>53148.531999999999</v>
      </c>
      <c r="C50" s="152">
        <v>47816.718828984413</v>
      </c>
    </row>
    <row r="51" spans="1:3">
      <c r="A51" s="49">
        <v>44179</v>
      </c>
      <c r="B51" s="152">
        <v>51742.273999999998</v>
      </c>
      <c r="C51" s="152">
        <v>48661.630441336281</v>
      </c>
    </row>
    <row r="52" spans="1:3">
      <c r="A52" s="49">
        <v>44180</v>
      </c>
      <c r="B52" s="152">
        <v>48750.315999999999</v>
      </c>
      <c r="C52" s="152">
        <v>48661.630441336281</v>
      </c>
    </row>
    <row r="53" spans="1:3">
      <c r="A53" s="49">
        <v>44181</v>
      </c>
      <c r="B53" s="152">
        <v>52030.896000000001</v>
      </c>
      <c r="C53" s="152">
        <v>48661.630441336281</v>
      </c>
    </row>
    <row r="54" spans="1:3">
      <c r="A54" s="49">
        <v>44182</v>
      </c>
      <c r="B54" s="152">
        <v>51971.084000000003</v>
      </c>
      <c r="C54" s="152">
        <v>48661.630441336281</v>
      </c>
    </row>
    <row r="55" spans="1:3">
      <c r="A55" s="49">
        <v>44183</v>
      </c>
      <c r="B55" s="152">
        <v>53501.565999999999</v>
      </c>
      <c r="C55" s="152">
        <v>48661.630441336281</v>
      </c>
    </row>
    <row r="56" spans="1:3">
      <c r="A56" s="49">
        <v>44184</v>
      </c>
      <c r="B56" s="152">
        <v>50755.864000000001</v>
      </c>
      <c r="C56" s="152">
        <v>48661.630441336281</v>
      </c>
    </row>
    <row r="57" spans="1:3">
      <c r="A57" s="49">
        <v>44185</v>
      </c>
      <c r="B57" s="152">
        <v>52527.83</v>
      </c>
      <c r="C57" s="152">
        <v>48661.630441336281</v>
      </c>
    </row>
    <row r="58" spans="1:3">
      <c r="A58" s="49">
        <v>44186</v>
      </c>
      <c r="B58" s="152">
        <v>50616.35</v>
      </c>
      <c r="C58" s="152">
        <v>50077.664482041771</v>
      </c>
    </row>
    <row r="59" spans="1:3">
      <c r="A59" s="49">
        <v>44187</v>
      </c>
      <c r="B59" s="152">
        <v>47827.133999999998</v>
      </c>
      <c r="C59" s="152">
        <v>50077.664482041771</v>
      </c>
    </row>
    <row r="60" spans="1:3">
      <c r="A60" s="49">
        <v>44188</v>
      </c>
      <c r="B60" s="152">
        <v>52291.214</v>
      </c>
      <c r="C60" s="152">
        <v>50077.664482041771</v>
      </c>
    </row>
    <row r="61" spans="1:3">
      <c r="A61" s="49">
        <v>44189</v>
      </c>
      <c r="B61" s="152">
        <v>53146.58</v>
      </c>
      <c r="C61" s="152">
        <v>50077.664482041771</v>
      </c>
    </row>
    <row r="62" spans="1:3">
      <c r="A62" s="49">
        <v>44190</v>
      </c>
      <c r="B62" s="152">
        <v>51579.868000000002</v>
      </c>
      <c r="C62" s="152">
        <v>50077.664482041771</v>
      </c>
    </row>
    <row r="63" spans="1:3">
      <c r="A63" s="49">
        <v>44191</v>
      </c>
      <c r="B63" s="152">
        <v>54482.622000000003</v>
      </c>
      <c r="C63" s="152">
        <v>50077.664482041771</v>
      </c>
    </row>
    <row r="64" spans="1:3">
      <c r="A64" s="49">
        <v>44192</v>
      </c>
      <c r="B64" s="152">
        <v>49924.222000000002</v>
      </c>
      <c r="C64" s="152">
        <v>50077.664482041771</v>
      </c>
    </row>
    <row r="65" spans="1:3">
      <c r="A65" s="49">
        <v>44193</v>
      </c>
      <c r="B65" s="152">
        <v>45881.055999999997</v>
      </c>
      <c r="C65" s="152">
        <v>50126.324023533729</v>
      </c>
    </row>
    <row r="66" spans="1:3">
      <c r="A66" s="49">
        <v>44194</v>
      </c>
      <c r="B66" s="152">
        <v>48589.813999999998</v>
      </c>
      <c r="C66" s="152">
        <v>50126.324023533729</v>
      </c>
    </row>
    <row r="67" spans="1:3">
      <c r="A67" s="49">
        <v>44195</v>
      </c>
      <c r="B67" s="152">
        <v>47320.161999999997</v>
      </c>
      <c r="C67" s="152">
        <v>50126.324023533729</v>
      </c>
    </row>
    <row r="68" spans="1:3">
      <c r="A68" s="49">
        <v>44196</v>
      </c>
      <c r="B68" s="152">
        <v>50973.004000000001</v>
      </c>
      <c r="C68" s="152">
        <v>50126.324023533729</v>
      </c>
    </row>
    <row r="69" spans="1:3">
      <c r="A69" s="49">
        <v>44197</v>
      </c>
      <c r="B69" s="152">
        <v>49633.112000000001</v>
      </c>
      <c r="C69" s="152">
        <v>50126.324023533729</v>
      </c>
    </row>
    <row r="70" spans="1:3">
      <c r="A70" s="49">
        <v>44198</v>
      </c>
      <c r="B70" s="152">
        <v>47778.171999999999</v>
      </c>
      <c r="C70" s="152">
        <v>50126.324023533729</v>
      </c>
    </row>
    <row r="71" spans="1:3">
      <c r="A71" s="49">
        <v>44199</v>
      </c>
      <c r="B71" s="152">
        <v>51857.5</v>
      </c>
      <c r="C71" s="152">
        <v>50126.324023533729</v>
      </c>
    </row>
    <row r="72" spans="1:3">
      <c r="A72" s="49">
        <v>44200</v>
      </c>
      <c r="B72" s="152">
        <v>52533.466</v>
      </c>
      <c r="C72" s="152">
        <v>50215.109099727721</v>
      </c>
    </row>
    <row r="73" spans="1:3">
      <c r="A73" s="49">
        <v>44201</v>
      </c>
      <c r="B73" s="152">
        <v>49949.982000000004</v>
      </c>
      <c r="C73" s="152">
        <v>50215.109099727721</v>
      </c>
    </row>
    <row r="74" spans="1:3">
      <c r="A74" s="49">
        <v>44202</v>
      </c>
      <c r="B74" s="152">
        <v>49208.548000000003</v>
      </c>
      <c r="C74" s="152">
        <v>50215.109099727721</v>
      </c>
    </row>
    <row r="75" spans="1:3">
      <c r="A75" s="49">
        <v>44203</v>
      </c>
      <c r="B75" s="152">
        <v>49299.233999999997</v>
      </c>
      <c r="C75" s="152">
        <v>50215.109099727721</v>
      </c>
    </row>
    <row r="76" spans="1:3">
      <c r="A76" s="49">
        <v>44204</v>
      </c>
      <c r="B76" s="152">
        <v>48215.364000000001</v>
      </c>
      <c r="C76" s="152">
        <v>50215.109099727721</v>
      </c>
    </row>
    <row r="77" spans="1:3">
      <c r="A77" s="49">
        <v>44205</v>
      </c>
      <c r="B77" s="152">
        <v>48611.792000000001</v>
      </c>
      <c r="C77" s="152">
        <v>50215.109099727721</v>
      </c>
    </row>
    <row r="78" spans="1:3">
      <c r="A78" s="49">
        <v>44206</v>
      </c>
      <c r="B78" s="152">
        <v>47760.947999999997</v>
      </c>
      <c r="C78" s="152">
        <v>50215.109099727721</v>
      </c>
    </row>
    <row r="79" spans="1:3">
      <c r="A79" s="49">
        <v>44207</v>
      </c>
      <c r="B79" s="152">
        <v>50740.834000000003</v>
      </c>
      <c r="C79" s="152">
        <v>50278.014324809788</v>
      </c>
    </row>
    <row r="80" spans="1:3">
      <c r="A80" s="49">
        <v>44208</v>
      </c>
      <c r="B80" s="152">
        <v>47523.474000000002</v>
      </c>
      <c r="C80" s="152">
        <v>50278.014324809788</v>
      </c>
    </row>
    <row r="81" spans="1:3">
      <c r="A81" s="49">
        <v>44209</v>
      </c>
      <c r="B81" s="152">
        <v>47907.633999999998</v>
      </c>
      <c r="C81" s="152">
        <v>50278.014324809788</v>
      </c>
    </row>
    <row r="82" spans="1:3">
      <c r="A82" s="49">
        <v>44210</v>
      </c>
      <c r="B82" s="152">
        <v>50399.046000000002</v>
      </c>
      <c r="C82" s="152">
        <v>50278.014324809788</v>
      </c>
    </row>
    <row r="83" spans="1:3">
      <c r="A83" s="49">
        <v>44211</v>
      </c>
      <c r="B83" s="152">
        <v>49767.868000000002</v>
      </c>
      <c r="C83" s="152">
        <v>50278.014324809788</v>
      </c>
    </row>
    <row r="84" spans="1:3">
      <c r="A84" s="49">
        <v>44212</v>
      </c>
      <c r="B84" s="152">
        <v>50261.998</v>
      </c>
      <c r="C84" s="152">
        <v>50278.014324809788</v>
      </c>
    </row>
    <row r="85" spans="1:3">
      <c r="A85" s="49">
        <v>44213</v>
      </c>
      <c r="B85" s="152">
        <v>49205.1</v>
      </c>
      <c r="C85" s="152">
        <v>50278.014324809788</v>
      </c>
    </row>
    <row r="86" spans="1:3">
      <c r="A86" s="49">
        <v>44214</v>
      </c>
      <c r="B86" s="152">
        <v>51534.45</v>
      </c>
      <c r="C86" s="152">
        <v>49592.510649941934</v>
      </c>
    </row>
    <row r="87" spans="1:3">
      <c r="A87" s="49">
        <v>44215</v>
      </c>
      <c r="B87" s="152">
        <v>49092.245999999999</v>
      </c>
      <c r="C87" s="152">
        <v>49592.510649941934</v>
      </c>
    </row>
    <row r="88" spans="1:3">
      <c r="A88" s="49">
        <v>44216</v>
      </c>
      <c r="B88" s="152">
        <v>48242.802000000003</v>
      </c>
      <c r="C88" s="152">
        <v>49592.510649941934</v>
      </c>
    </row>
    <row r="89" spans="1:3">
      <c r="A89" s="49">
        <v>44217</v>
      </c>
      <c r="B89" s="152">
        <v>51841.599999999999</v>
      </c>
      <c r="C89" s="152">
        <v>49592.510649941934</v>
      </c>
    </row>
    <row r="90" spans="1:3">
      <c r="A90" s="49">
        <v>44218</v>
      </c>
      <c r="B90" s="152">
        <v>47662.678</v>
      </c>
      <c r="C90" s="152">
        <v>49592.510649941934</v>
      </c>
    </row>
    <row r="91" spans="1:3">
      <c r="A91" s="49">
        <v>44219</v>
      </c>
      <c r="B91" s="152">
        <v>48213.440000000002</v>
      </c>
      <c r="C91" s="152">
        <v>49592.510649941934</v>
      </c>
    </row>
    <row r="92" spans="1:3">
      <c r="A92" s="49">
        <v>44220</v>
      </c>
      <c r="B92" s="152">
        <v>49090.446000000004</v>
      </c>
      <c r="C92" s="152">
        <v>49592.510649941934</v>
      </c>
    </row>
    <row r="93" spans="1:3">
      <c r="A93" s="49">
        <v>44221</v>
      </c>
      <c r="B93" s="152">
        <v>52861.663999999997</v>
      </c>
      <c r="C93" s="152">
        <v>49116.802738452476</v>
      </c>
    </row>
    <row r="94" spans="1:3">
      <c r="A94" s="49">
        <v>44222</v>
      </c>
      <c r="B94" s="152">
        <v>50056.565999999999</v>
      </c>
      <c r="C94" s="152">
        <v>49116.802738452476</v>
      </c>
    </row>
    <row r="95" spans="1:3">
      <c r="A95" s="49">
        <v>44223</v>
      </c>
      <c r="B95" s="152">
        <v>48851.877999999997</v>
      </c>
      <c r="C95" s="152">
        <v>49116.802738452476</v>
      </c>
    </row>
    <row r="96" spans="1:3">
      <c r="A96" s="49">
        <v>44224</v>
      </c>
      <c r="B96" s="152">
        <v>50188.904000000002</v>
      </c>
      <c r="C96" s="152">
        <v>49116.802738452476</v>
      </c>
    </row>
    <row r="97" spans="1:3">
      <c r="A97" s="49">
        <v>44225</v>
      </c>
      <c r="B97" s="152">
        <v>48846.146000000001</v>
      </c>
      <c r="C97" s="152">
        <v>49116.802738452476</v>
      </c>
    </row>
    <row r="98" spans="1:3">
      <c r="A98" s="49">
        <v>44226</v>
      </c>
      <c r="B98" s="152">
        <v>50610.928</v>
      </c>
      <c r="C98" s="152">
        <v>49116.802738452476</v>
      </c>
    </row>
    <row r="99" spans="1:3">
      <c r="A99" s="49">
        <v>44227</v>
      </c>
      <c r="B99" s="152">
        <v>50339.542000000001</v>
      </c>
      <c r="C99" s="152">
        <v>49116.802738452476</v>
      </c>
    </row>
    <row r="100" spans="1:3">
      <c r="A100" s="49">
        <v>44228</v>
      </c>
      <c r="B100" s="152">
        <v>47379.57</v>
      </c>
      <c r="C100" s="152">
        <v>49438.735340533378</v>
      </c>
    </row>
    <row r="101" spans="1:3">
      <c r="A101" s="49">
        <v>44229</v>
      </c>
      <c r="B101" s="152">
        <v>52584.1</v>
      </c>
      <c r="C101" s="152">
        <v>49438.735340533378</v>
      </c>
    </row>
    <row r="102" spans="1:3">
      <c r="A102" s="49">
        <v>44230</v>
      </c>
      <c r="B102" s="152">
        <v>51863.843999999997</v>
      </c>
      <c r="C102" s="152">
        <v>49438.735340533378</v>
      </c>
    </row>
    <row r="103" spans="1:3">
      <c r="A103" s="49">
        <v>44231</v>
      </c>
      <c r="B103" s="152">
        <v>53059.063999999998</v>
      </c>
      <c r="C103" s="152">
        <v>49438.735340533378</v>
      </c>
    </row>
    <row r="104" spans="1:3">
      <c r="A104" s="49">
        <v>44232</v>
      </c>
      <c r="B104" s="152">
        <v>51056.631999999998</v>
      </c>
      <c r="C104" s="152">
        <v>49438.735340533378</v>
      </c>
    </row>
    <row r="105" spans="1:3">
      <c r="A105" s="49">
        <v>44233</v>
      </c>
      <c r="B105" s="152">
        <v>52114.879999999997</v>
      </c>
      <c r="C105" s="152">
        <v>49438.735340533378</v>
      </c>
    </row>
    <row r="106" spans="1:3">
      <c r="A106" s="49">
        <v>44234</v>
      </c>
      <c r="B106" s="152">
        <v>52225.101999999999</v>
      </c>
      <c r="C106" s="152">
        <v>49438.735340533378</v>
      </c>
    </row>
    <row r="107" spans="1:3">
      <c r="A107" s="49">
        <v>44235</v>
      </c>
      <c r="B107" s="152">
        <v>52825.358</v>
      </c>
      <c r="C107" s="152">
        <v>49664.099352707191</v>
      </c>
    </row>
    <row r="108" spans="1:3">
      <c r="A108" s="49">
        <v>44236</v>
      </c>
      <c r="B108" s="152">
        <v>51265.718000000001</v>
      </c>
      <c r="C108" s="152">
        <v>49664.099352707191</v>
      </c>
    </row>
    <row r="109" spans="1:3">
      <c r="A109" s="49">
        <v>44237</v>
      </c>
      <c r="B109" s="152">
        <v>50933.03</v>
      </c>
      <c r="C109" s="152">
        <v>49664.099352707191</v>
      </c>
    </row>
    <row r="110" spans="1:3">
      <c r="A110" s="49">
        <v>44238</v>
      </c>
      <c r="B110" s="152">
        <v>51321.995999999999</v>
      </c>
      <c r="C110" s="152">
        <v>49664.099352707191</v>
      </c>
    </row>
    <row r="111" spans="1:3">
      <c r="A111" s="49">
        <v>44239</v>
      </c>
      <c r="B111" s="152">
        <v>54295.048000000003</v>
      </c>
      <c r="C111" s="152">
        <v>49664.099352707191</v>
      </c>
    </row>
    <row r="112" spans="1:3">
      <c r="A112" s="49">
        <v>44240</v>
      </c>
      <c r="B112" s="152">
        <v>52978.65</v>
      </c>
      <c r="C112" s="152">
        <v>49664.099352707191</v>
      </c>
    </row>
    <row r="113" spans="1:3">
      <c r="A113" s="49">
        <v>44241</v>
      </c>
      <c r="B113" s="152">
        <v>53966.767999999996</v>
      </c>
      <c r="C113" s="152">
        <v>49664.099352707191</v>
      </c>
    </row>
    <row r="114" spans="1:3">
      <c r="A114" s="49">
        <v>44242</v>
      </c>
      <c r="B114" s="152">
        <v>51142.964</v>
      </c>
      <c r="C114" s="152">
        <v>50111.878589963067</v>
      </c>
    </row>
    <row r="115" spans="1:3">
      <c r="A115" s="49">
        <v>44243</v>
      </c>
      <c r="B115" s="152">
        <v>52908.597999999998</v>
      </c>
      <c r="C115" s="152">
        <v>50111.878589963067</v>
      </c>
    </row>
    <row r="116" spans="1:3">
      <c r="A116" s="49">
        <v>44244</v>
      </c>
      <c r="B116" s="152">
        <v>52709.184000000001</v>
      </c>
      <c r="C116" s="152">
        <v>50111.878589963067</v>
      </c>
    </row>
    <row r="117" spans="1:3">
      <c r="A117" s="49">
        <v>44245</v>
      </c>
      <c r="B117" s="152">
        <v>52530.226000000002</v>
      </c>
      <c r="C117" s="152">
        <v>50111.878589963067</v>
      </c>
    </row>
    <row r="118" spans="1:3">
      <c r="A118" s="49">
        <v>44246</v>
      </c>
      <c r="B118" s="152">
        <v>50898.483999999997</v>
      </c>
      <c r="C118" s="152">
        <v>50111.878589963067</v>
      </c>
    </row>
    <row r="119" spans="1:3">
      <c r="A119" s="49">
        <v>44247</v>
      </c>
      <c r="B119" s="152">
        <v>47646.298000000003</v>
      </c>
      <c r="C119" s="152">
        <v>50111.878589963067</v>
      </c>
    </row>
    <row r="120" spans="1:3">
      <c r="A120" s="49">
        <v>44248</v>
      </c>
      <c r="B120" s="152">
        <v>46693.345999999998</v>
      </c>
      <c r="C120" s="152">
        <v>50111.878589963067</v>
      </c>
    </row>
    <row r="121" spans="1:3">
      <c r="A121" s="49">
        <v>44249</v>
      </c>
      <c r="B121" s="152">
        <v>49551.214</v>
      </c>
      <c r="C121" s="152">
        <v>49110.144498423841</v>
      </c>
    </row>
    <row r="122" spans="1:3">
      <c r="A122" s="49">
        <v>44250</v>
      </c>
      <c r="B122" s="152">
        <v>52317.766000000003</v>
      </c>
      <c r="C122" s="152">
        <v>49110.144498423841</v>
      </c>
    </row>
    <row r="123" spans="1:3">
      <c r="A123" s="49">
        <v>44251</v>
      </c>
      <c r="B123" s="152">
        <v>51721.697999999997</v>
      </c>
      <c r="C123" s="152">
        <v>49110.144498423841</v>
      </c>
    </row>
    <row r="124" spans="1:3">
      <c r="A124" s="49">
        <v>44252</v>
      </c>
      <c r="B124" s="152">
        <v>48369.567999999999</v>
      </c>
      <c r="C124" s="152">
        <v>49110.144498423841</v>
      </c>
    </row>
    <row r="125" spans="1:3">
      <c r="A125" s="49">
        <v>44253</v>
      </c>
      <c r="B125" s="152">
        <v>48033.097999999998</v>
      </c>
      <c r="C125" s="152">
        <v>49110.144498423841</v>
      </c>
    </row>
    <row r="126" spans="1:3">
      <c r="A126" s="49">
        <v>44254</v>
      </c>
      <c r="B126" s="152">
        <v>44529.161999999997</v>
      </c>
      <c r="C126" s="152">
        <v>49110.144498423841</v>
      </c>
    </row>
    <row r="127" spans="1:3">
      <c r="A127" s="49">
        <v>44255</v>
      </c>
      <c r="B127" s="152">
        <v>45368.798000000003</v>
      </c>
      <c r="C127" s="152">
        <v>49110.144498423841</v>
      </c>
    </row>
    <row r="128" spans="1:3">
      <c r="A128" s="49">
        <v>44256</v>
      </c>
      <c r="B128" s="152">
        <v>45398.883999999998</v>
      </c>
      <c r="C128" s="152">
        <v>47971.877069435905</v>
      </c>
    </row>
    <row r="129" spans="1:3">
      <c r="A129" s="49">
        <v>44257</v>
      </c>
      <c r="B129" s="152">
        <v>46140.5</v>
      </c>
      <c r="C129" s="152">
        <v>47971.877069435905</v>
      </c>
    </row>
    <row r="130" spans="1:3">
      <c r="A130" s="49">
        <v>44258</v>
      </c>
      <c r="B130" s="152">
        <v>46458.608</v>
      </c>
      <c r="C130" s="152">
        <v>47971.877069435905</v>
      </c>
    </row>
    <row r="131" spans="1:3">
      <c r="A131" s="49">
        <v>44259</v>
      </c>
      <c r="B131" s="152">
        <v>50246.781999999999</v>
      </c>
      <c r="C131" s="152">
        <v>47971.877069435905</v>
      </c>
    </row>
    <row r="132" spans="1:3">
      <c r="A132" s="49">
        <v>44260</v>
      </c>
      <c r="B132" s="152">
        <v>45457.343999999997</v>
      </c>
      <c r="C132" s="152">
        <v>47971.877069435905</v>
      </c>
    </row>
    <row r="133" spans="1:3">
      <c r="A133" s="49">
        <v>44261</v>
      </c>
      <c r="B133" s="152">
        <v>43137.631999999998</v>
      </c>
      <c r="C133" s="152">
        <v>47971.877069435905</v>
      </c>
    </row>
    <row r="134" spans="1:3">
      <c r="A134" s="49">
        <v>44262</v>
      </c>
      <c r="B134" s="152">
        <v>44229.813999999998</v>
      </c>
      <c r="C134" s="152">
        <v>47971.877069435905</v>
      </c>
    </row>
    <row r="135" spans="1:3">
      <c r="A135" s="49">
        <v>44263</v>
      </c>
      <c r="B135" s="152">
        <v>47249.482000000004</v>
      </c>
      <c r="C135" s="152">
        <v>48047.645149578348</v>
      </c>
    </row>
    <row r="136" spans="1:3">
      <c r="A136" s="49">
        <v>44264</v>
      </c>
      <c r="B136" s="152">
        <v>46631.517999999996</v>
      </c>
      <c r="C136" s="152">
        <v>48047.645149578348</v>
      </c>
    </row>
    <row r="137" spans="1:3">
      <c r="A137" s="49">
        <v>44265</v>
      </c>
      <c r="B137" s="152">
        <v>50652.152000000002</v>
      </c>
      <c r="C137" s="152">
        <v>48047.645149578348</v>
      </c>
    </row>
    <row r="138" spans="1:3">
      <c r="A138" s="49">
        <v>44266</v>
      </c>
      <c r="B138" s="152">
        <v>50490.114000000001</v>
      </c>
      <c r="C138" s="152">
        <v>48047.645149578348</v>
      </c>
    </row>
    <row r="139" spans="1:3">
      <c r="A139" s="49">
        <v>44267</v>
      </c>
      <c r="B139" s="152">
        <v>49461.834000000003</v>
      </c>
      <c r="C139" s="152">
        <v>48047.645149578348</v>
      </c>
    </row>
    <row r="140" spans="1:3">
      <c r="A140" s="49">
        <v>44268</v>
      </c>
      <c r="B140" s="152">
        <v>48746.080000000002</v>
      </c>
      <c r="C140" s="152">
        <v>48047.645149578348</v>
      </c>
    </row>
    <row r="141" spans="1:3">
      <c r="A141" s="49">
        <v>44269</v>
      </c>
      <c r="B141" s="152">
        <v>51456.1</v>
      </c>
      <c r="C141" s="152">
        <v>48047.645149578348</v>
      </c>
    </row>
    <row r="142" spans="1:3">
      <c r="A142" s="49">
        <v>44270</v>
      </c>
      <c r="B142" s="152">
        <v>47249.811999999998</v>
      </c>
      <c r="C142" s="152">
        <v>48179.970148944056</v>
      </c>
    </row>
    <row r="143" spans="1:3">
      <c r="A143" s="49">
        <v>44271</v>
      </c>
      <c r="B143" s="152">
        <v>50841.216</v>
      </c>
      <c r="C143" s="152">
        <v>48179.970148944056</v>
      </c>
    </row>
    <row r="144" spans="1:3">
      <c r="A144" s="49">
        <v>44272</v>
      </c>
      <c r="B144" s="152">
        <v>47684.998</v>
      </c>
      <c r="C144" s="152">
        <v>48179.970148944056</v>
      </c>
    </row>
    <row r="145" spans="1:3">
      <c r="A145" s="49">
        <v>44273</v>
      </c>
      <c r="B145" s="152">
        <v>47554.313999999998</v>
      </c>
      <c r="C145" s="152">
        <v>48179.970148944056</v>
      </c>
    </row>
    <row r="146" spans="1:3">
      <c r="A146" s="49">
        <v>44274</v>
      </c>
      <c r="B146" s="152">
        <v>47452.23</v>
      </c>
      <c r="C146" s="152">
        <v>48179.970148944056</v>
      </c>
    </row>
    <row r="147" spans="1:3">
      <c r="A147" s="49">
        <v>44275</v>
      </c>
      <c r="B147" s="152">
        <v>48496.934000000001</v>
      </c>
      <c r="C147" s="152">
        <v>48179.970148944056</v>
      </c>
    </row>
    <row r="148" spans="1:3">
      <c r="A148" s="49">
        <v>44276</v>
      </c>
      <c r="B148" s="152">
        <v>47120.053999999996</v>
      </c>
      <c r="C148" s="152">
        <v>48179.970148944056</v>
      </c>
    </row>
    <row r="149" spans="1:3">
      <c r="A149" s="49">
        <v>44277</v>
      </c>
      <c r="B149" s="152">
        <v>47294.468000000001</v>
      </c>
      <c r="C149" s="152">
        <v>48582.200373391839</v>
      </c>
    </row>
    <row r="150" spans="1:3">
      <c r="A150" s="49">
        <v>44278</v>
      </c>
      <c r="B150" s="152">
        <v>52714.87</v>
      </c>
      <c r="C150" s="152">
        <v>48582.200373391839</v>
      </c>
    </row>
    <row r="151" spans="1:3">
      <c r="A151" s="49">
        <v>44279</v>
      </c>
      <c r="B151" s="152">
        <v>51587.741999999998</v>
      </c>
      <c r="C151" s="152">
        <v>48582.200373391839</v>
      </c>
    </row>
    <row r="152" spans="1:3">
      <c r="A152" s="49">
        <v>44280</v>
      </c>
      <c r="B152" s="152">
        <v>53631.73</v>
      </c>
      <c r="C152" s="152">
        <v>48582.200373391839</v>
      </c>
    </row>
    <row r="153" spans="1:3">
      <c r="A153" s="49">
        <v>44281</v>
      </c>
      <c r="B153" s="152">
        <v>50694.667999999998</v>
      </c>
      <c r="C153" s="152">
        <v>48582.200373391839</v>
      </c>
    </row>
    <row r="154" spans="1:3">
      <c r="A154" s="49">
        <v>44282</v>
      </c>
      <c r="B154" s="152">
        <v>51982.031999999999</v>
      </c>
      <c r="C154" s="152">
        <v>48582.200373391839</v>
      </c>
    </row>
    <row r="155" spans="1:3">
      <c r="A155" s="49">
        <v>44283</v>
      </c>
      <c r="B155" s="152">
        <v>53199.548000000003</v>
      </c>
      <c r="C155" s="152">
        <v>48582.200373391839</v>
      </c>
    </row>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9312D9C63182242B1D5EF789368997C" ma:contentTypeVersion="13" ma:contentTypeDescription="Create a new document." ma:contentTypeScope="" ma:versionID="d12422cb4bf9df03a83a7de4aa37f2ca">
  <xsd:schema xmlns:xsd="http://www.w3.org/2001/XMLSchema" xmlns:xs="http://www.w3.org/2001/XMLSchema" xmlns:p="http://schemas.microsoft.com/office/2006/metadata/properties" xmlns:ns3="ba385e52-2af5-43da-bf1b-b2fd74b40baf" xmlns:ns4="02c957cb-68f8-4298-92e0-d9ef511c0224" targetNamespace="http://schemas.microsoft.com/office/2006/metadata/properties" ma:root="true" ma:fieldsID="b74a1382dc91f6b306c809c3237bb5c1" ns3:_="" ns4:_="">
    <xsd:import namespace="ba385e52-2af5-43da-bf1b-b2fd74b40baf"/>
    <xsd:import namespace="02c957cb-68f8-4298-92e0-d9ef511c0224"/>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MediaServiceDateTaken"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a385e52-2af5-43da-bf1b-b2fd74b40ba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DateTaken" ma:index="19" nillable="true" ma:displayName="MediaServiceDateTaken" ma:hidden="true" ma:internalName="MediaServiceDateTaken"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2c957cb-68f8-4298-92e0-d9ef511c0224"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ECBE0AE-961E-4E02-B46B-32E92D8D5522}">
  <ds:schemaRefs>
    <ds:schemaRef ds:uri="http://schemas.microsoft.com/sharepoint/v3/contenttype/forms"/>
  </ds:schemaRefs>
</ds:datastoreItem>
</file>

<file path=customXml/itemProps2.xml><?xml version="1.0" encoding="utf-8"?>
<ds:datastoreItem xmlns:ds="http://schemas.openxmlformats.org/officeDocument/2006/customXml" ds:itemID="{D1800B58-B40E-45ED-AAE2-F1F9A23488BF}">
  <ds:schemaRefs>
    <ds:schemaRef ds:uri="http://schemas.microsoft.com/office/2006/documentManagement/types"/>
    <ds:schemaRef ds:uri="ba385e52-2af5-43da-bf1b-b2fd74b40baf"/>
    <ds:schemaRef ds:uri="http://purl.org/dc/elements/1.1/"/>
    <ds:schemaRef ds:uri="http://schemas.microsoft.com/office/2006/metadata/properties"/>
    <ds:schemaRef ds:uri="http://purl.org/dc/terms/"/>
    <ds:schemaRef ds:uri="http://schemas.microsoft.com/office/infopath/2007/PartnerControls"/>
    <ds:schemaRef ds:uri="http://schemas.openxmlformats.org/package/2006/metadata/core-properties"/>
    <ds:schemaRef ds:uri="02c957cb-68f8-4298-92e0-d9ef511c0224"/>
    <ds:schemaRef ds:uri="http://www.w3.org/XML/1998/namespace"/>
    <ds:schemaRef ds:uri="http://purl.org/dc/dcmitype/"/>
  </ds:schemaRefs>
</ds:datastoreItem>
</file>

<file path=customXml/itemProps3.xml><?xml version="1.0" encoding="utf-8"?>
<ds:datastoreItem xmlns:ds="http://schemas.openxmlformats.org/officeDocument/2006/customXml" ds:itemID="{DF16A948-856E-4E39-B79C-71B657698FC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a385e52-2af5-43da-bf1b-b2fd74b40baf"/>
    <ds:schemaRef ds:uri="02c957cb-68f8-4298-92e0-d9ef511c022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20</vt:i4>
      </vt:variant>
    </vt:vector>
  </HeadingPairs>
  <TitlesOfParts>
    <vt:vector size="20" baseType="lpstr">
      <vt:lpstr>CONTENTS</vt:lpstr>
      <vt:lpstr>Figure 1</vt:lpstr>
      <vt:lpstr>Figure 2</vt:lpstr>
      <vt:lpstr>Figure 3</vt:lpstr>
      <vt:lpstr>Figure 4</vt:lpstr>
      <vt:lpstr>Figure 5</vt:lpstr>
      <vt:lpstr>Figure 6</vt:lpstr>
      <vt:lpstr>Figure 7</vt:lpstr>
      <vt:lpstr>Figure 8</vt:lpstr>
      <vt:lpstr>Figure 9</vt:lpstr>
      <vt:lpstr>Figure 10</vt:lpstr>
      <vt:lpstr>Figure 11</vt:lpstr>
      <vt:lpstr>Figure 12</vt:lpstr>
      <vt:lpstr>Figure 13</vt:lpstr>
      <vt:lpstr>Figure 14</vt:lpstr>
      <vt:lpstr>Figure 15</vt:lpstr>
      <vt:lpstr>Figure 16</vt:lpstr>
      <vt:lpstr>Figure 17</vt:lpstr>
      <vt:lpstr>IC Outages</vt:lpstr>
      <vt:lpstr>Breakdown Rates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National Grid</dc:creator>
  <cp:keywords/>
  <dc:description/>
  <cp:lastModifiedBy>Haffner (ESO), Alex</cp:lastModifiedBy>
  <cp:revision/>
  <dcterms:created xsi:type="dcterms:W3CDTF">2020-06-17T14:49:58Z</dcterms:created>
  <dcterms:modified xsi:type="dcterms:W3CDTF">2021-06-23T23:39:58Z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0x01010069312D9C63182242B1D5EF789368997C</vt:lpwstr>
  </property>
  <property fmtid="{D5CDD505-2E9C-101B-9397-08002B2CF9AE}" pid="3" name="_NewReviewCycle">
    <vt:lpwstr/>
  </property>
</Properties>
</file>