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Tender Round 127- Received July 2020\Post Tender Report\"/>
    </mc:Choice>
  </mc:AlternateContent>
  <bookViews>
    <workbookView xWindow="-120" yWindow="-120" windowWidth="24330" windowHeight="10725"/>
  </bookViews>
  <sheets>
    <sheet name="TR127" sheetId="1" r:id="rId1"/>
  </sheets>
  <externalReferences>
    <externalReference r:id="rId2"/>
    <externalReference r:id="rId3"/>
  </externalReferences>
  <definedNames>
    <definedName name="_xlnm._FilterDatabase" localSheetId="0" hidden="1">'TR127'!$A$1:$AP$181</definedName>
    <definedName name="EFA">'[1]Drop down boxes'!$N$2:$N$7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81" i="1" l="1"/>
  <c r="Q181" i="1"/>
  <c r="N181" i="1"/>
  <c r="J181" i="1"/>
  <c r="T180" i="1"/>
  <c r="Q180" i="1"/>
  <c r="N180" i="1"/>
  <c r="J180" i="1"/>
  <c r="T179" i="1"/>
  <c r="Q179" i="1"/>
  <c r="N179" i="1"/>
  <c r="J179" i="1"/>
  <c r="T178" i="1"/>
  <c r="Q178" i="1"/>
  <c r="N178" i="1"/>
  <c r="J178" i="1"/>
  <c r="T177" i="1"/>
  <c r="Q177" i="1"/>
  <c r="N177" i="1"/>
  <c r="J177" i="1"/>
  <c r="T176" i="1"/>
  <c r="Q176" i="1"/>
  <c r="N176" i="1"/>
  <c r="J176" i="1"/>
  <c r="T175" i="1"/>
  <c r="Q175" i="1"/>
  <c r="N175" i="1"/>
  <c r="J175" i="1"/>
  <c r="T174" i="1"/>
  <c r="Q174" i="1"/>
  <c r="N174" i="1"/>
  <c r="J174" i="1"/>
  <c r="T173" i="1"/>
  <c r="Q173" i="1"/>
  <c r="N173" i="1"/>
  <c r="J173" i="1"/>
  <c r="T172" i="1"/>
  <c r="Q172" i="1"/>
  <c r="N172" i="1"/>
  <c r="J172" i="1"/>
  <c r="T171" i="1"/>
  <c r="Q171" i="1"/>
  <c r="N171" i="1"/>
  <c r="J171" i="1"/>
  <c r="T170" i="1"/>
  <c r="Q170" i="1"/>
  <c r="N170" i="1"/>
  <c r="J170" i="1"/>
  <c r="T169" i="1"/>
  <c r="Q169" i="1"/>
  <c r="N169" i="1"/>
  <c r="J169" i="1"/>
  <c r="T168" i="1"/>
  <c r="Q168" i="1"/>
  <c r="N168" i="1"/>
  <c r="J168" i="1"/>
  <c r="T167" i="1"/>
  <c r="Q167" i="1"/>
  <c r="N167" i="1"/>
  <c r="J167" i="1"/>
  <c r="T166" i="1"/>
  <c r="Q166" i="1"/>
  <c r="N166" i="1"/>
  <c r="J166" i="1"/>
  <c r="T165" i="1"/>
  <c r="Q165" i="1"/>
  <c r="N165" i="1"/>
  <c r="J165" i="1"/>
  <c r="T164" i="1"/>
  <c r="Q164" i="1"/>
  <c r="N164" i="1"/>
  <c r="J164" i="1"/>
  <c r="T163" i="1"/>
  <c r="Q163" i="1"/>
  <c r="N163" i="1"/>
  <c r="J163" i="1"/>
  <c r="T162" i="1"/>
  <c r="Q162" i="1"/>
  <c r="N162" i="1"/>
  <c r="J162" i="1"/>
  <c r="T161" i="1"/>
  <c r="Q161" i="1"/>
  <c r="N161" i="1"/>
  <c r="J161" i="1"/>
  <c r="T160" i="1"/>
  <c r="Q160" i="1"/>
  <c r="N160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T156" i="1"/>
  <c r="Q156" i="1"/>
  <c r="N156" i="1"/>
  <c r="J156" i="1"/>
  <c r="T155" i="1"/>
  <c r="Q155" i="1"/>
  <c r="N155" i="1"/>
  <c r="J155" i="1"/>
  <c r="T154" i="1"/>
  <c r="Q154" i="1"/>
  <c r="N154" i="1"/>
  <c r="J154" i="1"/>
  <c r="T153" i="1"/>
  <c r="Q153" i="1"/>
  <c r="N153" i="1"/>
  <c r="J153" i="1"/>
  <c r="T152" i="1"/>
  <c r="Q152" i="1"/>
  <c r="N152" i="1"/>
  <c r="J152" i="1"/>
  <c r="T151" i="1"/>
  <c r="Q151" i="1"/>
  <c r="N151" i="1"/>
  <c r="J151" i="1"/>
  <c r="T150" i="1"/>
  <c r="Q150" i="1"/>
  <c r="N150" i="1"/>
  <c r="J150" i="1"/>
  <c r="T149" i="1"/>
  <c r="Q149" i="1"/>
  <c r="N149" i="1"/>
  <c r="J149" i="1"/>
  <c r="T148" i="1"/>
  <c r="Q148" i="1"/>
  <c r="N148" i="1"/>
  <c r="J148" i="1"/>
  <c r="T147" i="1"/>
  <c r="Q147" i="1"/>
  <c r="N147" i="1"/>
  <c r="J147" i="1"/>
  <c r="T146" i="1"/>
  <c r="Q146" i="1"/>
  <c r="N146" i="1"/>
  <c r="J146" i="1"/>
  <c r="T145" i="1"/>
  <c r="Q145" i="1"/>
  <c r="N145" i="1"/>
  <c r="J145" i="1"/>
  <c r="T144" i="1"/>
  <c r="Q144" i="1"/>
  <c r="N144" i="1"/>
  <c r="J144" i="1"/>
  <c r="T143" i="1"/>
  <c r="Q143" i="1"/>
  <c r="N143" i="1"/>
  <c r="J143" i="1"/>
  <c r="T142" i="1"/>
  <c r="Q142" i="1"/>
  <c r="N142" i="1"/>
  <c r="J142" i="1"/>
  <c r="T141" i="1"/>
  <c r="Q141" i="1"/>
  <c r="N141" i="1"/>
  <c r="J141" i="1"/>
  <c r="T140" i="1"/>
  <c r="Q140" i="1"/>
  <c r="N140" i="1"/>
  <c r="J140" i="1"/>
  <c r="T139" i="1"/>
  <c r="Q139" i="1"/>
  <c r="N139" i="1"/>
  <c r="J139" i="1"/>
  <c r="T138" i="1"/>
  <c r="Q138" i="1"/>
  <c r="N138" i="1"/>
  <c r="J138" i="1"/>
  <c r="T137" i="1"/>
  <c r="Q137" i="1"/>
  <c r="N137" i="1"/>
  <c r="J137" i="1"/>
  <c r="T136" i="1"/>
  <c r="Q136" i="1"/>
  <c r="N136" i="1"/>
  <c r="J136" i="1"/>
  <c r="T135" i="1"/>
  <c r="Q135" i="1"/>
  <c r="N135" i="1"/>
  <c r="J135" i="1"/>
  <c r="T134" i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J27" i="1"/>
  <c r="T26" i="1"/>
  <c r="Q26" i="1"/>
  <c r="J26" i="1"/>
  <c r="T25" i="1"/>
  <c r="Q25" i="1"/>
  <c r="J25" i="1"/>
  <c r="T24" i="1"/>
  <c r="Q24" i="1"/>
  <c r="J24" i="1"/>
  <c r="T23" i="1"/>
  <c r="Q23" i="1"/>
  <c r="J23" i="1"/>
  <c r="T22" i="1"/>
  <c r="Q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T7" i="1"/>
  <c r="Q7" i="1"/>
  <c r="N7" i="1"/>
  <c r="J7" i="1"/>
  <c r="A7" i="1"/>
  <c r="T6" i="1"/>
  <c r="Q6" i="1"/>
  <c r="N6" i="1"/>
  <c r="E6" i="1"/>
  <c r="A6" i="1"/>
  <c r="T5" i="1"/>
  <c r="Q5" i="1"/>
  <c r="N5" i="1"/>
  <c r="I5" i="1"/>
  <c r="I6" i="1" s="1"/>
  <c r="H5" i="1"/>
  <c r="H6" i="1" s="1"/>
  <c r="J6" i="1" l="1"/>
  <c r="J5" i="1"/>
</calcChain>
</file>

<file path=xl/comments1.xml><?xml version="1.0" encoding="utf-8"?>
<comments xmlns="http://schemas.openxmlformats.org/spreadsheetml/2006/main">
  <authors>
    <author>Sophie D</author>
    <author>National Grid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"Generation Type"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"Start Date"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<sst xmlns="http://schemas.openxmlformats.org/spreadsheetml/2006/main" count="1399" uniqueCount="199">
  <si>
    <t>Tender Ref</t>
  </si>
  <si>
    <t>Status</t>
  </si>
  <si>
    <t>Rejecton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</si>
  <si>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</si>
  <si>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</si>
  <si>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</si>
  <si>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</si>
  <si>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</si>
  <si>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</si>
  <si>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</si>
  <si>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</si>
  <si>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</si>
  <si>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</si>
  <si>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</si>
  <si>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</si>
  <si>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</si>
  <si>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</si>
  <si>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</si>
  <si>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</si>
  <si>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</si>
  <si>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</si>
  <si>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</si>
  <si>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</si>
  <si>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</si>
  <si>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</si>
  <si>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</si>
  <si>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</si>
  <si>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</si>
  <si>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</si>
  <si>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</si>
  <si>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</si>
  <si>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</si>
  <si>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</si>
  <si>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</si>
  <si>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</si>
  <si>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</si>
  <si>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</si>
  <si>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</si>
  <si>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</si>
  <si>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</si>
  <si>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</si>
  <si>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</si>
  <si>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</si>
  <si>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</si>
  <si>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</si>
  <si>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</si>
  <si>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</si>
  <si>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</si>
  <si>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</si>
  <si>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</si>
  <si>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</si>
  <si>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</si>
  <si>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</si>
  <si>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Rejected</t>
  </si>
  <si>
    <t>Arenko Desert Sensation Limited</t>
  </si>
  <si>
    <t>ARNKB-1</t>
  </si>
  <si>
    <t>Battery</t>
  </si>
  <si>
    <t>NO</t>
  </si>
  <si>
    <t>Accepted</t>
  </si>
  <si>
    <t>NA</t>
  </si>
  <si>
    <t xml:space="preserve"> 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</si>
  <si>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</si>
  <si>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</si>
  <si>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</si>
  <si>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</si>
  <si>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</si>
  <si>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</si>
  <si>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</si>
  <si>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</si>
  <si>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</si>
  <si>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</si>
  <si>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</si>
  <si>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</si>
  <si>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</si>
  <si>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BESS HoldCo 2 Ltd</t>
  </si>
  <si>
    <t>DBESS-22</t>
  </si>
  <si>
    <t>A</t>
  </si>
  <si>
    <t>B</t>
  </si>
  <si>
    <t>C</t>
  </si>
  <si>
    <t>BESS HoldCo 3 Ltd</t>
  </si>
  <si>
    <t>DBESSH-33</t>
  </si>
  <si>
    <t>D</t>
  </si>
  <si>
    <t>E</t>
  </si>
  <si>
    <t>F</t>
  </si>
  <si>
    <t>DBESSA-33</t>
  </si>
  <si>
    <t>G</t>
  </si>
  <si>
    <t>H</t>
  </si>
  <si>
    <t>I</t>
  </si>
  <si>
    <t>DBESSC-33</t>
  </si>
  <si>
    <t>J</t>
  </si>
  <si>
    <t>K</t>
  </si>
  <si>
    <t>L</t>
  </si>
  <si>
    <t>DBESSF-33</t>
  </si>
  <si>
    <t>M</t>
  </si>
  <si>
    <t>N</t>
  </si>
  <si>
    <t>O</t>
  </si>
  <si>
    <t>Centrica Brigg Ltd</t>
  </si>
  <si>
    <t>ROOSB-1</t>
  </si>
  <si>
    <t>Yes</t>
  </si>
  <si>
    <t>REstore Flexpond UK Ltd</t>
  </si>
  <si>
    <t>REST-1</t>
  </si>
  <si>
    <t>Multiple Fuel Type</t>
  </si>
  <si>
    <t>Centrica Business Solutions Optimisation UK Ltd</t>
  </si>
  <si>
    <t>CBS0-1</t>
  </si>
  <si>
    <t>DSF: Distributed generation (onsite)</t>
  </si>
  <si>
    <t>City Energy Management Services Ltd.</t>
  </si>
  <si>
    <t>CMFH-1</t>
  </si>
  <si>
    <t>DSF: Load response</t>
  </si>
  <si>
    <t>CMFH-2</t>
  </si>
  <si>
    <t>EDF Energy Customers Limited</t>
  </si>
  <si>
    <t>AG-AEDF01</t>
  </si>
  <si>
    <t>DSF: Storage (for export)</t>
  </si>
  <si>
    <t xml:space="preserve">AG -GEDF01 </t>
  </si>
  <si>
    <t>AG -GEDF01</t>
  </si>
  <si>
    <t>AG -GEDF02</t>
  </si>
  <si>
    <t>EDFE-2</t>
  </si>
  <si>
    <t>EDFE-6</t>
  </si>
  <si>
    <t>First Renewable Alpha Limited</t>
  </si>
  <si>
    <t>TREGN-1</t>
  </si>
  <si>
    <t>Diesel</t>
  </si>
  <si>
    <t>Flexitricity Limited</t>
  </si>
  <si>
    <t>AG-EFLX01</t>
  </si>
  <si>
    <t>YES</t>
  </si>
  <si>
    <t>AG-BFLX01</t>
  </si>
  <si>
    <t>AG-FLX00L</t>
  </si>
  <si>
    <t>GridBeyond Limited</t>
  </si>
  <si>
    <t>GBND-1</t>
  </si>
  <si>
    <t>GBND-2</t>
  </si>
  <si>
    <t>Habitat Energy Limited</t>
  </si>
  <si>
    <t>HAB1-FFR</t>
  </si>
  <si>
    <t>HAB2-FFR</t>
  </si>
  <si>
    <t>HAB3-FFR</t>
  </si>
  <si>
    <t>HAB4-FFR</t>
  </si>
  <si>
    <t>Kiwi Power Ltd</t>
  </si>
  <si>
    <t>KIWIE-2</t>
  </si>
  <si>
    <t>DSF: Storage (onsite)</t>
  </si>
  <si>
    <t>KIWIDA-1</t>
  </si>
  <si>
    <t>KIWIE-3</t>
  </si>
  <si>
    <t>KIWIS-1</t>
  </si>
  <si>
    <t>KIWIE-4</t>
  </si>
  <si>
    <t>Limejump Ltd</t>
  </si>
  <si>
    <t>LJDYQ-1</t>
  </si>
  <si>
    <t>H for 30 minutes only</t>
  </si>
  <si>
    <t>Limejump Energy Ltd</t>
  </si>
  <si>
    <t>AG-BLIM02</t>
  </si>
  <si>
    <t>AG-FLIM01</t>
  </si>
  <si>
    <t>AG-GLIM01</t>
  </si>
  <si>
    <t>AG-HLIM01</t>
  </si>
  <si>
    <t>AG-ELIM02</t>
  </si>
  <si>
    <t>LJDYN-2</t>
  </si>
  <si>
    <t>LJFFR-1</t>
  </si>
  <si>
    <t>DSF: Distributed generation (for export)</t>
  </si>
  <si>
    <t>Open Energi Limited</t>
  </si>
  <si>
    <t>OPEN-1</t>
  </si>
  <si>
    <t>OPEN-2</t>
  </si>
  <si>
    <t>OSSPV001 Limited</t>
  </si>
  <si>
    <t>OEL2-FFR</t>
  </si>
  <si>
    <t>X</t>
  </si>
  <si>
    <t>All or nothing: 127.141 - 127.142</t>
  </si>
  <si>
    <t>Y</t>
  </si>
  <si>
    <t>Peak Gen</t>
  </si>
  <si>
    <t>Petdag-1</t>
  </si>
  <si>
    <t>Petdag-2</t>
  </si>
  <si>
    <t>PGFFR-7</t>
  </si>
  <si>
    <t>PGFFR-5</t>
  </si>
  <si>
    <t>PGFFR-6</t>
  </si>
  <si>
    <t>Social Energy Limited</t>
  </si>
  <si>
    <t>SOC1-FFR</t>
  </si>
  <si>
    <t>H for only 30mins</t>
  </si>
  <si>
    <t>SOC2-FFR</t>
  </si>
  <si>
    <t>SOC3-FFR</t>
  </si>
  <si>
    <t>SOC4-FFR</t>
  </si>
  <si>
    <t>SOC5-FFR</t>
  </si>
  <si>
    <t>Pelham Storage Limited</t>
  </si>
  <si>
    <t>PLHM-1</t>
  </si>
  <si>
    <t>Creyke Beck Storage Limited</t>
  </si>
  <si>
    <t>CREY-1</t>
  </si>
  <si>
    <t>DNO Connection</t>
  </si>
  <si>
    <t>UK Power Reserve</t>
  </si>
  <si>
    <t>AFFR1</t>
  </si>
  <si>
    <t>AFFR2</t>
  </si>
  <si>
    <t>AFFR3</t>
  </si>
  <si>
    <t xml:space="preserve">Upside Energy </t>
  </si>
  <si>
    <t>UPEN-2</t>
  </si>
  <si>
    <t>npower</t>
  </si>
  <si>
    <t>NPFRD-1</t>
  </si>
  <si>
    <t>Indication of FFR results for Tender Round 127,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</si>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</sst>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0.000"/>
    <numFmt numFmtId="165" formatCode="0.0"/>
    <numFmt numFmtId="166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29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0" borderId="14" xfId="0" applyNumberFormat="1" applyBorder="1" applyAlignment="1" applyProtection="1">
      <alignment horizontal="center"/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 applyProtection="1">
      <alignment horizontal="center"/>
      <protection hidden="1"/>
    </xf>
    <xf numFmtId="166" fontId="0" fillId="0" borderId="14" xfId="2" applyNumberFormat="1" applyFon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7" fillId="0" borderId="13" xfId="3" applyBorder="1" applyAlignment="1" applyProtection="1">
      <alignment vertical="center"/>
      <protection locked="0"/>
    </xf>
    <xf numFmtId="0" fontId="18" fillId="0" borderId="13" xfId="3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Protection="1">
      <protection hidden="1"/>
    </xf>
    <xf numFmtId="0" fontId="4" fillId="0" borderId="0" xfId="0" applyFont="1" applyFill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22" fillId="2" borderId="1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4" fillId="0" borderId="2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4" fillId="0" borderId="9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14" xfId="0" applyFont="1" applyBorder="1" applyProtection="1">
      <protection hidden="1"/>
    </xf>
    <xf numFmtId="165" fontId="15" fillId="0" borderId="10" xfId="0" applyNumberFormat="1" applyFont="1" applyBorder="1" applyAlignment="1" applyProtection="1">
      <alignment horizontal="left"/>
      <protection hidden="1"/>
    </xf>
    <xf numFmtId="165" fontId="15" fillId="0" borderId="11" xfId="0" applyNumberFormat="1" applyFont="1" applyBorder="1" applyAlignment="1" applyProtection="1">
      <alignment horizontal="left"/>
      <protection hidden="1"/>
    </xf>
    <xf numFmtId="0" fontId="16" fillId="0" borderId="11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64" fontId="4" fillId="0" borderId="14" xfId="0" applyNumberFormat="1" applyFont="1" applyBorder="1" applyProtection="1"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164" fontId="21" fillId="2" borderId="6" xfId="0" applyNumberFormat="1" applyFont="1" applyFill="1" applyBorder="1" applyAlignment="1">
      <alignment horizontal="center" textRotation="90"/>
    </xf>
    <xf numFmtId="164" fontId="21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4" fillId="0" borderId="2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EBandET\Contracts\Services%20&amp;%20Projects\Firm%20Frequency%20Response%20Service\Tender%20Round%20127-%20Received%20July%202020\Post%20Tender%20Report\Post%20Tender%20Report%20TR127%20-%20Master%20-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rice\AppData\Local\Microsoft\Windows\Temporary%20Internet%20Files\Content.Outlook\VVCPF4ZE\TR127_FFR_Proforma_-_Monthly_-_EXT%20Revis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/>
      <sheetData sheetId="2" refreshError="1"/>
      <sheetData sheetId="3">
        <row r="2">
          <cell r="E2">
            <v>44074</v>
          </cell>
          <cell r="N2">
            <v>2300</v>
          </cell>
        </row>
        <row r="3">
          <cell r="D3">
            <v>44044</v>
          </cell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ssion Sheet"/>
      <sheetName val="Calendar"/>
      <sheetName val="Drop down box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P587"/>
  <sheetViews>
    <sheetView tabSelected="1" zoomScaleNormal="100" workbookViewId="0">
      <pane ySplit="6" topLeftCell="A165" activePane="bottomLeft" state="frozen"/>
      <selection pane="bottomLeft" activeCell="A182" sqref="A182"/>
    </sheetView>
  </sheetViews>
  <sheetFormatPr defaultColWidth="9.140625" defaultRowHeight="15"/>
  <cols>
    <col min="1" max="1" width="9.140625" style="2"/>
    <col min="2" max="2" width="10.85546875" style="2" customWidth="1"/>
    <col min="3" max="3" width="11.42578125" style="2" customWidth="1"/>
    <col min="4" max="4" width="38.140625" style="31" bestFit="1" customWidth="1"/>
    <col min="5" max="6" width="20.7109375" style="31" customWidth="1"/>
    <col min="7" max="7" width="37.28515625" style="31" bestFit="1" customWidth="1"/>
    <col min="8" max="9" width="20.7109375" style="31" customWidth="1"/>
    <col min="10" max="10" width="38.42578125" style="2" bestFit="1" customWidth="1"/>
    <col min="11" max="11" width="24" style="31" customWidth="1"/>
    <col min="12" max="13" width="8.7109375" style="31" customWidth="1"/>
    <col min="14" max="14" width="8.7109375" style="2" customWidth="1"/>
    <col min="15" max="16" width="8.7109375" style="31" customWidth="1"/>
    <col min="17" max="17" width="8.7109375" style="2" customWidth="1"/>
    <col min="18" max="19" width="8.7109375" style="31" customWidth="1"/>
    <col min="20" max="20" width="8.7109375" style="2" customWidth="1"/>
    <col min="21" max="21" width="13.42578125" style="31" bestFit="1" customWidth="1"/>
    <col min="22" max="22" width="12.5703125" style="31" customWidth="1"/>
    <col min="23" max="23" width="12.140625" style="31" customWidth="1"/>
    <col min="24" max="24" width="10.5703125" style="31" customWidth="1"/>
    <col min="25" max="25" width="25.140625" style="31" bestFit="1" customWidth="1"/>
    <col min="26" max="26" width="24.85546875" style="31" bestFit="1" customWidth="1"/>
    <col min="27" max="27" width="17.140625" style="31" customWidth="1"/>
    <col min="28" max="28" width="15.85546875" style="31" customWidth="1"/>
    <col min="29" max="31" width="9.140625" style="31"/>
    <col min="32" max="32" width="10.28515625" style="31" customWidth="1"/>
    <col min="33" max="33" width="10.42578125" style="31" customWidth="1"/>
    <col min="34" max="34" width="10.28515625" style="31" customWidth="1"/>
    <col min="35" max="35" width="10.7109375" style="31" customWidth="1"/>
    <col min="36" max="36" width="12.28515625" style="31" customWidth="1"/>
    <col min="37" max="37" width="11.7109375" style="31" customWidth="1"/>
    <col min="38" max="39" width="18" style="31" customWidth="1"/>
    <col min="40" max="41" width="13.5703125" style="31" customWidth="1"/>
    <col min="42" max="42" width="49.7109375" style="31" bestFit="1" customWidth="1"/>
    <col min="43" max="16384" width="9.140625" style="31"/>
  </cols>
  <sheetData>
    <row r="1" spans="1:42" s="53" customFormat="1">
      <c r="A1" s="52" t="s">
        <v>186</v>
      </c>
      <c r="D1" s="54"/>
      <c r="E1" s="54"/>
      <c r="F1" s="54"/>
      <c r="G1" s="54"/>
      <c r="H1" s="55"/>
      <c r="I1" s="55"/>
      <c r="J1" s="54"/>
      <c r="K1" s="56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6"/>
      <c r="AK1" s="56"/>
      <c r="AL1" s="56"/>
      <c r="AM1" s="56"/>
      <c r="AN1" s="54"/>
      <c r="AO1" s="54"/>
      <c r="AP1" s="56"/>
    </row>
    <row r="2" spans="1:42" s="2" customFormat="1" ht="15" customHeight="1">
      <c r="A2" s="125" t="s">
        <v>0</v>
      </c>
      <c r="B2" s="125" t="s">
        <v>1</v>
      </c>
      <c r="C2" s="125" t="s">
        <v>2</v>
      </c>
      <c r="D2" s="127" t="s">
        <v>3</v>
      </c>
      <c r="E2" s="110" t="s">
        <v>4</v>
      </c>
      <c r="F2" s="110" t="s">
        <v>5</v>
      </c>
      <c r="G2" s="110" t="s">
        <v>6</v>
      </c>
      <c r="H2" s="120" t="s">
        <v>7</v>
      </c>
      <c r="I2" s="120" t="s">
        <v>8</v>
      </c>
      <c r="J2" s="110" t="s">
        <v>9</v>
      </c>
      <c r="K2" s="110" t="s">
        <v>10</v>
      </c>
      <c r="L2" s="122" t="s">
        <v>11</v>
      </c>
      <c r="M2" s="123"/>
      <c r="N2" s="123"/>
      <c r="O2" s="123"/>
      <c r="P2" s="123"/>
      <c r="Q2" s="123"/>
      <c r="R2" s="123"/>
      <c r="S2" s="123"/>
      <c r="T2" s="124"/>
      <c r="U2" s="108" t="s">
        <v>12</v>
      </c>
      <c r="V2" s="109"/>
      <c r="W2" s="109"/>
      <c r="X2" s="110" t="s">
        <v>13</v>
      </c>
      <c r="Y2" s="112" t="s">
        <v>14</v>
      </c>
      <c r="Z2" s="113"/>
      <c r="AA2" s="113"/>
      <c r="AB2" s="113"/>
      <c r="AC2" s="114" t="s">
        <v>15</v>
      </c>
      <c r="AD2" s="115"/>
      <c r="AE2" s="115"/>
      <c r="AF2" s="115"/>
      <c r="AG2" s="115"/>
      <c r="AH2" s="115"/>
      <c r="AI2" s="116"/>
      <c r="AJ2" s="97" t="s">
        <v>16</v>
      </c>
      <c r="AK2" s="97" t="s">
        <v>17</v>
      </c>
      <c r="AL2" s="97" t="s">
        <v>18</v>
      </c>
      <c r="AM2" s="97" t="s">
        <v>19</v>
      </c>
      <c r="AN2" s="99" t="s">
        <v>20</v>
      </c>
      <c r="AO2" s="100"/>
      <c r="AP2" s="101" t="s">
        <v>21</v>
      </c>
    </row>
    <row r="3" spans="1:42" s="2" customFormat="1" ht="38.25" customHeight="1">
      <c r="A3" s="126"/>
      <c r="B3" s="126"/>
      <c r="C3" s="126"/>
      <c r="D3" s="128"/>
      <c r="E3" s="111"/>
      <c r="F3" s="111"/>
      <c r="G3" s="111"/>
      <c r="H3" s="121"/>
      <c r="I3" s="121"/>
      <c r="J3" s="111"/>
      <c r="K3" s="111"/>
      <c r="L3" s="103" t="s">
        <v>22</v>
      </c>
      <c r="M3" s="104"/>
      <c r="N3" s="105"/>
      <c r="O3" s="103" t="s">
        <v>23</v>
      </c>
      <c r="P3" s="104"/>
      <c r="Q3" s="105"/>
      <c r="R3" s="103" t="s">
        <v>24</v>
      </c>
      <c r="S3" s="104"/>
      <c r="T3" s="105"/>
      <c r="U3" s="106" t="s">
        <v>25</v>
      </c>
      <c r="V3" s="106" t="s">
        <v>26</v>
      </c>
      <c r="W3" s="106" t="s">
        <v>27</v>
      </c>
      <c r="X3" s="111"/>
      <c r="Y3" s="110" t="s">
        <v>28</v>
      </c>
      <c r="Z3" s="110" t="s">
        <v>29</v>
      </c>
      <c r="AA3" s="110" t="s">
        <v>30</v>
      </c>
      <c r="AB3" s="110" t="s">
        <v>31</v>
      </c>
      <c r="AC3" s="117"/>
      <c r="AD3" s="118"/>
      <c r="AE3" s="118"/>
      <c r="AF3" s="118"/>
      <c r="AG3" s="118"/>
      <c r="AH3" s="118"/>
      <c r="AI3" s="119"/>
      <c r="AJ3" s="98"/>
      <c r="AK3" s="98"/>
      <c r="AL3" s="98"/>
      <c r="AM3" s="98"/>
      <c r="AN3" s="78" t="s">
        <v>32</v>
      </c>
      <c r="AO3" s="79"/>
      <c r="AP3" s="102"/>
    </row>
    <row r="4" spans="1:42" s="1" customFormat="1" ht="76.5">
      <c r="A4" s="126"/>
      <c r="B4" s="126"/>
      <c r="C4" s="126"/>
      <c r="D4" s="128"/>
      <c r="E4" s="111"/>
      <c r="F4" s="111"/>
      <c r="G4" s="111"/>
      <c r="H4" s="121"/>
      <c r="I4" s="121"/>
      <c r="J4" s="111"/>
      <c r="K4" s="111"/>
      <c r="L4" s="3" t="s">
        <v>33</v>
      </c>
      <c r="M4" s="4" t="s">
        <v>34</v>
      </c>
      <c r="N4" s="4" t="s">
        <v>35</v>
      </c>
      <c r="O4" s="4" t="s">
        <v>33</v>
      </c>
      <c r="P4" s="4" t="s">
        <v>34</v>
      </c>
      <c r="Q4" s="4" t="s">
        <v>35</v>
      </c>
      <c r="R4" s="4" t="s">
        <v>33</v>
      </c>
      <c r="S4" s="4" t="s">
        <v>34</v>
      </c>
      <c r="T4" s="4" t="s">
        <v>35</v>
      </c>
      <c r="U4" s="107"/>
      <c r="V4" s="107"/>
      <c r="W4" s="107"/>
      <c r="X4" s="111"/>
      <c r="Y4" s="111"/>
      <c r="Z4" s="111"/>
      <c r="AA4" s="111"/>
      <c r="AB4" s="111"/>
      <c r="AC4" s="5" t="s">
        <v>36</v>
      </c>
      <c r="AD4" s="5" t="s">
        <v>37</v>
      </c>
      <c r="AE4" s="5" t="s">
        <v>38</v>
      </c>
      <c r="AF4" s="5" t="s">
        <v>39</v>
      </c>
      <c r="AG4" s="5" t="s">
        <v>40</v>
      </c>
      <c r="AH4" s="5" t="s">
        <v>41</v>
      </c>
      <c r="AI4" s="5" t="s">
        <v>42</v>
      </c>
      <c r="AJ4" s="98"/>
      <c r="AK4" s="98"/>
      <c r="AL4" s="98"/>
      <c r="AM4" s="98"/>
      <c r="AN4" s="6" t="s">
        <v>43</v>
      </c>
      <c r="AO4" s="6" t="s">
        <v>44</v>
      </c>
      <c r="AP4" s="102"/>
    </row>
    <row r="5" spans="1:42" s="13" customFormat="1" ht="25.5">
      <c r="A5" s="7">
        <v>127</v>
      </c>
      <c r="B5" s="7"/>
      <c r="C5" s="7"/>
      <c r="D5" s="8" t="s">
        <v>45</v>
      </c>
      <c r="E5" s="9" t="s">
        <v>46</v>
      </c>
      <c r="F5" s="9" t="s">
        <v>47</v>
      </c>
      <c r="G5" s="9" t="s">
        <v>48</v>
      </c>
      <c r="H5" s="10">
        <f>'[1]Drop down boxes'!D3</f>
        <v>44044</v>
      </c>
      <c r="I5" s="10">
        <f>'[1]Drop down boxes'!E2</f>
        <v>44074</v>
      </c>
      <c r="J5" s="9" t="str">
        <f>IFERROR(TEXT(H5,"DD.MM.YY")&amp;" - "&amp;TEXT(I5,"DD.MM.YY")&amp;" ("&amp;DATEDIF(H5,I5+1,"m")&amp;" months)","Tender End Date is Before Start Date")</f>
        <v>01.08.20 - 31.08.20 (1 months)</v>
      </c>
      <c r="K5" s="11" t="s">
        <v>49</v>
      </c>
      <c r="L5" s="9">
        <v>2300</v>
      </c>
      <c r="M5" s="12">
        <v>700</v>
      </c>
      <c r="N5" s="11">
        <f t="shared" ref="N5:N6" si="0">IF(L5&gt;M5, (2400-L5+M5)/100, IF(AND(L5="",M5="",L5=M5), "", IF(L5=M5,24,(M5-L5)/100)))</f>
        <v>8</v>
      </c>
      <c r="O5" s="9">
        <v>2300</v>
      </c>
      <c r="P5" s="12">
        <v>700</v>
      </c>
      <c r="Q5" s="11">
        <f t="shared" ref="Q5:Q6" si="1">IF(O5&gt;P5, (2400-O5+P5)/100, IF(AND(O5="",P5="",O5=P5), "", IF(O5=P5,24,(P5-O5)/100)))</f>
        <v>8</v>
      </c>
      <c r="R5" s="9">
        <v>2300</v>
      </c>
      <c r="S5" s="12">
        <v>700</v>
      </c>
      <c r="T5" s="11">
        <f t="shared" ref="T5:T6" si="2">IF(R5&gt;S5, (2400-R5+S5)/100, IF(AND(R5="",S5="",R5=S5), "", IF(R5=S5,24,(S5-R5)/100)))</f>
        <v>8</v>
      </c>
      <c r="U5" s="11">
        <v>100</v>
      </c>
      <c r="V5" s="12">
        <v>600</v>
      </c>
      <c r="W5" s="11" t="s">
        <v>50</v>
      </c>
      <c r="X5" s="11" t="s">
        <v>50</v>
      </c>
      <c r="Y5" s="11" t="s">
        <v>50</v>
      </c>
      <c r="Z5" s="11" t="s">
        <v>50</v>
      </c>
      <c r="AA5" s="11" t="s">
        <v>50</v>
      </c>
      <c r="AB5" s="11" t="s">
        <v>50</v>
      </c>
      <c r="AC5" s="11" t="s">
        <v>50</v>
      </c>
      <c r="AD5" s="11" t="s">
        <v>50</v>
      </c>
      <c r="AE5" s="11" t="s">
        <v>50</v>
      </c>
      <c r="AF5" s="11" t="s">
        <v>50</v>
      </c>
      <c r="AG5" s="11" t="s">
        <v>50</v>
      </c>
      <c r="AH5" s="11" t="s">
        <v>50</v>
      </c>
      <c r="AI5" s="11" t="s">
        <v>50</v>
      </c>
      <c r="AJ5" s="11" t="s">
        <v>50</v>
      </c>
      <c r="AK5" s="11" t="s">
        <v>50</v>
      </c>
      <c r="AL5" s="11"/>
      <c r="AM5" s="11"/>
      <c r="AN5" s="11" t="s">
        <v>50</v>
      </c>
      <c r="AO5" s="11" t="s">
        <v>50</v>
      </c>
      <c r="AP5" s="11" t="s">
        <v>50</v>
      </c>
    </row>
    <row r="6" spans="1:42" s="13" customFormat="1" ht="25.5">
      <c r="A6" s="14">
        <f>A5</f>
        <v>127</v>
      </c>
      <c r="B6" s="14"/>
      <c r="C6" s="14"/>
      <c r="D6" s="8" t="s">
        <v>45</v>
      </c>
      <c r="E6" s="9" t="str">
        <f>E5</f>
        <v>Ex-FFR-1</v>
      </c>
      <c r="F6" s="9" t="s">
        <v>51</v>
      </c>
      <c r="G6" s="9" t="s">
        <v>52</v>
      </c>
      <c r="H6" s="15">
        <f>H5</f>
        <v>44044</v>
      </c>
      <c r="I6" s="15">
        <f>I5</f>
        <v>44074</v>
      </c>
      <c r="J6" s="9" t="str">
        <f t="shared" ref="J6:J65" si="3">IFERROR(TEXT(H6,"DD.MM.YY")&amp;" - "&amp;TEXT(I6,"DD.MM.YY")&amp;" ("&amp;DATEDIF(H6,I6+1,"m")&amp;" months)","Tender End Date is Before Start Date")</f>
        <v>01.08.20 - 31.08.20 (1 months)</v>
      </c>
      <c r="K6" s="11" t="s">
        <v>49</v>
      </c>
      <c r="L6" s="12">
        <v>700</v>
      </c>
      <c r="M6" s="9">
        <v>2300</v>
      </c>
      <c r="N6" s="11">
        <f t="shared" si="0"/>
        <v>16</v>
      </c>
      <c r="O6" s="12">
        <v>700</v>
      </c>
      <c r="P6" s="9">
        <v>2300</v>
      </c>
      <c r="Q6" s="11">
        <f t="shared" si="1"/>
        <v>16</v>
      </c>
      <c r="R6" s="12">
        <v>700</v>
      </c>
      <c r="S6" s="9">
        <v>2300</v>
      </c>
      <c r="T6" s="11">
        <f t="shared" si="2"/>
        <v>16</v>
      </c>
      <c r="U6" s="11">
        <v>600</v>
      </c>
      <c r="V6" s="12">
        <v>100</v>
      </c>
      <c r="W6" s="11" t="s">
        <v>50</v>
      </c>
      <c r="X6" s="11" t="s">
        <v>50</v>
      </c>
      <c r="Y6" s="11" t="s">
        <v>50</v>
      </c>
      <c r="Z6" s="11" t="s">
        <v>50</v>
      </c>
      <c r="AA6" s="11" t="s">
        <v>50</v>
      </c>
      <c r="AB6" s="11" t="s">
        <v>50</v>
      </c>
      <c r="AC6" s="11" t="s">
        <v>50</v>
      </c>
      <c r="AD6" s="11" t="s">
        <v>50</v>
      </c>
      <c r="AE6" s="11" t="s">
        <v>50</v>
      </c>
      <c r="AF6" s="11" t="s">
        <v>50</v>
      </c>
      <c r="AG6" s="11" t="s">
        <v>50</v>
      </c>
      <c r="AH6" s="11" t="s">
        <v>50</v>
      </c>
      <c r="AI6" s="11" t="s">
        <v>50</v>
      </c>
      <c r="AJ6" s="11" t="s">
        <v>50</v>
      </c>
      <c r="AK6" s="11" t="s">
        <v>50</v>
      </c>
      <c r="AL6" s="11"/>
      <c r="AM6" s="11"/>
      <c r="AN6" s="11" t="s">
        <v>50</v>
      </c>
      <c r="AO6" s="11" t="s">
        <v>50</v>
      </c>
      <c r="AP6" s="11" t="s">
        <v>50</v>
      </c>
    </row>
    <row r="7" spans="1:42" ht="44.25" customHeight="1">
      <c r="A7" s="16">
        <f>A5+0.001</f>
        <v>127.001</v>
      </c>
      <c r="B7" s="17" t="s">
        <v>53</v>
      </c>
      <c r="C7" s="18">
        <v>1.2</v>
      </c>
      <c r="D7" s="19" t="s">
        <v>54</v>
      </c>
      <c r="E7" s="19" t="s">
        <v>55</v>
      </c>
      <c r="F7" s="19" t="s">
        <v>51</v>
      </c>
      <c r="G7" s="75" t="s">
        <v>56</v>
      </c>
      <c r="H7" s="20">
        <v>44043</v>
      </c>
      <c r="I7" s="20">
        <v>44074</v>
      </c>
      <c r="J7" s="21" t="str">
        <f t="shared" si="3"/>
        <v>31.07.20 - 31.08.20 (1 months)</v>
      </c>
      <c r="K7" s="22" t="s">
        <v>49</v>
      </c>
      <c r="L7" s="23">
        <v>2300</v>
      </c>
      <c r="M7" s="23">
        <v>700</v>
      </c>
      <c r="N7" s="24">
        <f>IF(L7&gt;M7, (2400-L7+M7)/100, IF(AND(L7="",M7="",L7=M7), "", IF(L7=M7,24,(M7-L7)/100)))</f>
        <v>8</v>
      </c>
      <c r="O7" s="23">
        <v>2300</v>
      </c>
      <c r="P7" s="23">
        <v>700</v>
      </c>
      <c r="Q7" s="24">
        <f>IF(O7&gt;P7, (2400-O7+P7)/100, IF(AND(O7="",P7="",O7=P7), "", IF(O7=P7,24,(P7-O7)/100)))</f>
        <v>8</v>
      </c>
      <c r="R7" s="23">
        <v>2300</v>
      </c>
      <c r="S7" s="23">
        <v>700</v>
      </c>
      <c r="T7" s="24">
        <f>IF(R7&gt;S7, (2400-R7+S7)/100, IF(AND(R7="",S7="",R7=S7), "", IF(R7=S7,24,(S7-R7)/100)))</f>
        <v>8</v>
      </c>
      <c r="U7" s="19">
        <v>221.4</v>
      </c>
      <c r="V7" s="19">
        <v>0</v>
      </c>
      <c r="W7" s="25">
        <v>0</v>
      </c>
      <c r="X7" s="26" t="s">
        <v>57</v>
      </c>
      <c r="Y7" s="19"/>
      <c r="Z7" s="19"/>
      <c r="AA7" s="19"/>
      <c r="AB7" s="19"/>
      <c r="AC7" s="27">
        <v>14.4</v>
      </c>
      <c r="AD7" s="28">
        <v>36</v>
      </c>
      <c r="AE7" s="28">
        <v>36</v>
      </c>
      <c r="AF7" s="28">
        <v>14.4</v>
      </c>
      <c r="AG7" s="28">
        <v>36</v>
      </c>
      <c r="AH7" s="28">
        <v>14.4</v>
      </c>
      <c r="AI7" s="28">
        <v>36</v>
      </c>
      <c r="AJ7" s="29"/>
      <c r="AK7" s="29"/>
      <c r="AL7" s="30"/>
      <c r="AM7" s="29"/>
      <c r="AN7" s="19"/>
      <c r="AO7" s="19"/>
      <c r="AP7" s="29"/>
    </row>
    <row r="8" spans="1:42" ht="47.25" customHeight="1">
      <c r="A8" s="16">
        <f t="shared" ref="A8:A65" si="4">A7+0.001</f>
        <v>127.00200000000001</v>
      </c>
      <c r="B8" s="77" t="s">
        <v>58</v>
      </c>
      <c r="C8" s="32" t="s">
        <v>59</v>
      </c>
      <c r="D8" s="19" t="s">
        <v>54</v>
      </c>
      <c r="E8" s="19" t="s">
        <v>55</v>
      </c>
      <c r="F8" s="19" t="s">
        <v>51</v>
      </c>
      <c r="G8" s="75" t="s">
        <v>56</v>
      </c>
      <c r="H8" s="20">
        <v>44044</v>
      </c>
      <c r="I8" s="20">
        <v>44074</v>
      </c>
      <c r="J8" s="21" t="str">
        <f t="shared" si="3"/>
        <v>01.08.20 - 31.08.20 (1 months)</v>
      </c>
      <c r="K8" s="22" t="s">
        <v>49</v>
      </c>
      <c r="L8" s="23">
        <v>700</v>
      </c>
      <c r="M8" s="23">
        <v>1500</v>
      </c>
      <c r="N8" s="24">
        <f t="shared" ref="N8:N9" si="5">IF(L8&gt;M8, (2400-L8+M8)/100, IF(AND(L8="",M8="",L8=M8), "", IF(L8=M8,24,(M8-L8)/100)))</f>
        <v>8</v>
      </c>
      <c r="O8" s="23">
        <v>700</v>
      </c>
      <c r="P8" s="23">
        <v>1500</v>
      </c>
      <c r="Q8" s="24">
        <f t="shared" ref="Q8:Q9" si="6">IF(O8&gt;P8, (2400-O8+P8)/100, IF(AND(O8="",P8="",O8=P8), "", IF(O8=P8,24,(P8-O8)/100)))</f>
        <v>8</v>
      </c>
      <c r="R8" s="23">
        <v>700</v>
      </c>
      <c r="S8" s="23">
        <v>1500</v>
      </c>
      <c r="T8" s="33">
        <f t="shared" ref="T8:T9" si="7">IF(R8&gt;S8, (2400-R8+S8)/100, IF(AND(R8="",S8="",R8=S8), "", IF(R8=S8,24,(S8-R8)/100)))</f>
        <v>8</v>
      </c>
      <c r="U8" s="19">
        <v>240.12</v>
      </c>
      <c r="V8" s="19">
        <v>0</v>
      </c>
      <c r="W8" s="25">
        <v>0</v>
      </c>
      <c r="X8" s="26" t="s">
        <v>57</v>
      </c>
      <c r="Y8" s="19"/>
      <c r="Z8" s="19"/>
      <c r="AA8" s="19"/>
      <c r="AB8" s="19"/>
      <c r="AC8" s="27">
        <v>14.4</v>
      </c>
      <c r="AD8" s="28">
        <v>36</v>
      </c>
      <c r="AE8" s="28">
        <v>36</v>
      </c>
      <c r="AF8" s="28">
        <v>14.4</v>
      </c>
      <c r="AG8" s="28">
        <v>36</v>
      </c>
      <c r="AH8" s="28">
        <v>14.4</v>
      </c>
      <c r="AI8" s="28">
        <v>36</v>
      </c>
      <c r="AJ8" s="29"/>
      <c r="AK8" s="29"/>
      <c r="AL8" s="34"/>
      <c r="AM8" s="29" t="s">
        <v>60</v>
      </c>
      <c r="AN8" s="35"/>
      <c r="AO8" s="35"/>
      <c r="AP8" s="36"/>
    </row>
    <row r="9" spans="1:42" ht="25.5">
      <c r="A9" s="16">
        <f t="shared" si="4"/>
        <v>127.00300000000001</v>
      </c>
      <c r="B9" s="77" t="s">
        <v>58</v>
      </c>
      <c r="C9" s="32" t="s">
        <v>59</v>
      </c>
      <c r="D9" s="19" t="s">
        <v>54</v>
      </c>
      <c r="E9" s="19" t="s">
        <v>55</v>
      </c>
      <c r="F9" s="19" t="s">
        <v>51</v>
      </c>
      <c r="G9" s="75" t="s">
        <v>56</v>
      </c>
      <c r="H9" s="20">
        <v>44044</v>
      </c>
      <c r="I9" s="20">
        <v>44074</v>
      </c>
      <c r="J9" s="21" t="str">
        <f t="shared" si="3"/>
        <v>01.08.20 - 31.08.20 (1 months)</v>
      </c>
      <c r="K9" s="22" t="s">
        <v>49</v>
      </c>
      <c r="L9" s="23">
        <v>1500</v>
      </c>
      <c r="M9" s="23">
        <v>2300</v>
      </c>
      <c r="N9" s="24">
        <f t="shared" si="5"/>
        <v>8</v>
      </c>
      <c r="O9" s="23">
        <v>1500</v>
      </c>
      <c r="P9" s="23">
        <v>2300</v>
      </c>
      <c r="Q9" s="24">
        <f t="shared" si="6"/>
        <v>8</v>
      </c>
      <c r="R9" s="23">
        <v>1500</v>
      </c>
      <c r="S9" s="23">
        <v>2300</v>
      </c>
      <c r="T9" s="33">
        <f t="shared" si="7"/>
        <v>8</v>
      </c>
      <c r="U9" s="19">
        <v>267.12</v>
      </c>
      <c r="V9" s="19">
        <v>0</v>
      </c>
      <c r="W9" s="25">
        <v>0</v>
      </c>
      <c r="X9" s="26" t="s">
        <v>57</v>
      </c>
      <c r="Y9" s="19"/>
      <c r="Z9" s="19"/>
      <c r="AA9" s="19"/>
      <c r="AB9" s="19"/>
      <c r="AC9" s="27">
        <v>14.4</v>
      </c>
      <c r="AD9" s="28">
        <v>36</v>
      </c>
      <c r="AE9" s="28">
        <v>36</v>
      </c>
      <c r="AF9" s="28">
        <v>14.4</v>
      </c>
      <c r="AG9" s="28">
        <v>36</v>
      </c>
      <c r="AH9" s="28">
        <v>14.4</v>
      </c>
      <c r="AI9" s="28">
        <v>36</v>
      </c>
      <c r="AJ9" s="29"/>
      <c r="AK9" s="29"/>
      <c r="AL9" s="34"/>
      <c r="AM9" s="29"/>
      <c r="AN9" s="35"/>
      <c r="AO9" s="35"/>
      <c r="AP9" s="36"/>
    </row>
    <row r="10" spans="1:42" ht="25.5">
      <c r="A10" s="16">
        <f t="shared" si="4"/>
        <v>127.00400000000002</v>
      </c>
      <c r="B10" s="77" t="s">
        <v>58</v>
      </c>
      <c r="C10" s="32" t="s">
        <v>59</v>
      </c>
      <c r="D10" s="19" t="s">
        <v>61</v>
      </c>
      <c r="E10" s="19" t="s">
        <v>62</v>
      </c>
      <c r="F10" s="19" t="s">
        <v>51</v>
      </c>
      <c r="G10" s="76" t="s">
        <v>63</v>
      </c>
      <c r="H10" s="20">
        <v>44044</v>
      </c>
      <c r="I10" s="20">
        <v>44074</v>
      </c>
      <c r="J10" s="21" t="str">
        <f t="shared" si="3"/>
        <v>01.08.20 - 31.08.20 (1 months)</v>
      </c>
      <c r="K10" s="22" t="s">
        <v>49</v>
      </c>
      <c r="L10" s="23">
        <v>700</v>
      </c>
      <c r="M10" s="23">
        <v>1100</v>
      </c>
      <c r="N10" s="24">
        <f>IF(L10&gt;M10, (2400-L10+M10)/100, IF(AND(L10="",M10="",L10=M10), "", IF(L10=M10,24,(M10-L10)/100)))</f>
        <v>4</v>
      </c>
      <c r="O10" s="23">
        <v>700</v>
      </c>
      <c r="P10" s="23">
        <v>1100</v>
      </c>
      <c r="Q10" s="24">
        <f>IF(O10&gt;P10, (2400-O10+P10)/100, IF(AND(O10="",P10="",O10=P10), "", IF(O10=P10,24,(P10-O10)/100)))</f>
        <v>4</v>
      </c>
      <c r="R10" s="23">
        <v>700</v>
      </c>
      <c r="S10" s="23">
        <v>1100</v>
      </c>
      <c r="T10" s="24">
        <f>IF(R10&gt;S10, (2400-R10+S10)/100, IF(AND(R10="",S10="",R10=S10), "", IF(R10=S10,24,(S10-R10)/100)))</f>
        <v>4</v>
      </c>
      <c r="U10" s="19">
        <v>25.5</v>
      </c>
      <c r="V10" s="19"/>
      <c r="W10" s="25"/>
      <c r="X10" s="26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9"/>
      <c r="AK10" s="29"/>
      <c r="AL10" s="30"/>
      <c r="AM10" s="29"/>
      <c r="AN10" s="19"/>
      <c r="AO10" s="19">
        <v>10</v>
      </c>
      <c r="AP10" s="29"/>
    </row>
    <row r="11" spans="1:42" ht="25.5">
      <c r="A11" s="16">
        <f t="shared" si="4"/>
        <v>127.00500000000002</v>
      </c>
      <c r="B11" s="77" t="s">
        <v>58</v>
      </c>
      <c r="C11" s="32" t="s">
        <v>59</v>
      </c>
      <c r="D11" s="35" t="s">
        <v>64</v>
      </c>
      <c r="E11" s="35" t="s">
        <v>65</v>
      </c>
      <c r="F11" s="19" t="s">
        <v>51</v>
      </c>
      <c r="G11" s="76" t="s">
        <v>63</v>
      </c>
      <c r="H11" s="20">
        <v>44044</v>
      </c>
      <c r="I11" s="20">
        <v>44074</v>
      </c>
      <c r="J11" s="21" t="str">
        <f t="shared" si="3"/>
        <v>01.08.20 - 31.08.20 (1 months)</v>
      </c>
      <c r="K11" s="22" t="s">
        <v>49</v>
      </c>
      <c r="L11" s="23">
        <v>700</v>
      </c>
      <c r="M11" s="23">
        <v>1100</v>
      </c>
      <c r="N11" s="24">
        <f t="shared" ref="N11:N21" si="8">IF(L11&gt;M11, (2400-L11+M11)/100, IF(AND(L11="",M11="",L11=M11), "", IF(L11=M11,24,(M11-L11)/100)))</f>
        <v>4</v>
      </c>
      <c r="O11" s="23">
        <v>700</v>
      </c>
      <c r="P11" s="23">
        <v>1100</v>
      </c>
      <c r="Q11" s="24">
        <v>4</v>
      </c>
      <c r="R11" s="23">
        <v>700</v>
      </c>
      <c r="S11" s="23">
        <v>1100</v>
      </c>
      <c r="T11" s="33">
        <f t="shared" ref="T11:T27" si="9">IF(R11&gt;S11, (2400-R11+S11)/100, IF(AND(R11="",S11="",R11=S11), "", IF(R11=S11,24,(S11-R11)/100)))</f>
        <v>4</v>
      </c>
      <c r="U11" s="19">
        <v>52</v>
      </c>
      <c r="V11" s="19"/>
      <c r="W11" s="25"/>
      <c r="X11" s="26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9"/>
      <c r="AK11" s="29"/>
      <c r="AL11" s="34"/>
      <c r="AM11" s="29" t="s">
        <v>60</v>
      </c>
      <c r="AN11" s="35"/>
      <c r="AO11" s="35">
        <v>20</v>
      </c>
      <c r="AP11" s="36"/>
    </row>
    <row r="12" spans="1:42" ht="25.5">
      <c r="A12" s="16">
        <f t="shared" si="4"/>
        <v>127.00600000000003</v>
      </c>
      <c r="B12" s="77" t="s">
        <v>58</v>
      </c>
      <c r="C12" s="32" t="s">
        <v>59</v>
      </c>
      <c r="D12" s="35" t="s">
        <v>66</v>
      </c>
      <c r="E12" s="35" t="s">
        <v>67</v>
      </c>
      <c r="F12" s="19" t="s">
        <v>51</v>
      </c>
      <c r="G12" s="76" t="s">
        <v>63</v>
      </c>
      <c r="H12" s="20">
        <v>44044</v>
      </c>
      <c r="I12" s="20">
        <v>44074</v>
      </c>
      <c r="J12" s="21" t="str">
        <f t="shared" si="3"/>
        <v>01.08.20 - 31.08.20 (1 months)</v>
      </c>
      <c r="K12" s="22" t="s">
        <v>49</v>
      </c>
      <c r="L12" s="23">
        <v>700</v>
      </c>
      <c r="M12" s="23">
        <v>1100</v>
      </c>
      <c r="N12" s="24">
        <f t="shared" si="8"/>
        <v>4</v>
      </c>
      <c r="O12" s="23">
        <v>700</v>
      </c>
      <c r="P12" s="23">
        <v>1100</v>
      </c>
      <c r="Q12" s="24">
        <f t="shared" ref="Q12:Q27" si="10">IF(O12&gt;P12, (2400-O12+P12)/100, IF(AND(O12="",P12="",O12=P12), "", IF(O12=P12,24,(P12-O12)/100)))</f>
        <v>4</v>
      </c>
      <c r="R12" s="23">
        <v>700</v>
      </c>
      <c r="S12" s="23">
        <v>1100</v>
      </c>
      <c r="T12" s="33">
        <f t="shared" si="9"/>
        <v>4</v>
      </c>
      <c r="U12" s="19">
        <v>52.5</v>
      </c>
      <c r="V12" s="19"/>
      <c r="W12" s="25"/>
      <c r="X12" s="26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9"/>
      <c r="AK12" s="29"/>
      <c r="AL12" s="34"/>
      <c r="AM12" s="29"/>
      <c r="AN12" s="35"/>
      <c r="AO12" s="35">
        <v>20</v>
      </c>
      <c r="AP12" s="36"/>
    </row>
    <row r="13" spans="1:42" ht="25.5">
      <c r="A13" s="16">
        <f t="shared" si="4"/>
        <v>127.00700000000003</v>
      </c>
      <c r="B13" s="77" t="s">
        <v>58</v>
      </c>
      <c r="C13" s="32" t="s">
        <v>59</v>
      </c>
      <c r="D13" s="35" t="s">
        <v>68</v>
      </c>
      <c r="E13" s="35" t="s">
        <v>69</v>
      </c>
      <c r="F13" s="19" t="s">
        <v>51</v>
      </c>
      <c r="G13" s="76" t="s">
        <v>63</v>
      </c>
      <c r="H13" s="20">
        <v>44044</v>
      </c>
      <c r="I13" s="20">
        <v>44074</v>
      </c>
      <c r="J13" s="21" t="str">
        <f t="shared" si="3"/>
        <v>01.08.20 - 31.08.20 (1 months)</v>
      </c>
      <c r="K13" s="22" t="s">
        <v>49</v>
      </c>
      <c r="L13" s="23">
        <v>700</v>
      </c>
      <c r="M13" s="23">
        <v>1100</v>
      </c>
      <c r="N13" s="24">
        <f t="shared" si="8"/>
        <v>4</v>
      </c>
      <c r="O13" s="23">
        <v>700</v>
      </c>
      <c r="P13" s="23">
        <v>1100</v>
      </c>
      <c r="Q13" s="24">
        <f t="shared" si="10"/>
        <v>4</v>
      </c>
      <c r="R13" s="23">
        <v>700</v>
      </c>
      <c r="S13" s="23">
        <v>1100</v>
      </c>
      <c r="T13" s="33">
        <f t="shared" si="9"/>
        <v>4</v>
      </c>
      <c r="U13" s="35">
        <v>53</v>
      </c>
      <c r="V13" s="19"/>
      <c r="W13" s="25"/>
      <c r="X13" s="26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9"/>
      <c r="AK13" s="29"/>
      <c r="AL13" s="34"/>
      <c r="AM13" s="29"/>
      <c r="AN13" s="35"/>
      <c r="AO13" s="35">
        <v>20</v>
      </c>
      <c r="AP13" s="36"/>
    </row>
    <row r="14" spans="1:42" ht="25.5">
      <c r="A14" s="16">
        <f t="shared" si="4"/>
        <v>127.00800000000004</v>
      </c>
      <c r="B14" s="77" t="s">
        <v>58</v>
      </c>
      <c r="C14" s="32" t="s">
        <v>59</v>
      </c>
      <c r="D14" s="35" t="s">
        <v>70</v>
      </c>
      <c r="E14" s="35" t="s">
        <v>71</v>
      </c>
      <c r="F14" s="19" t="s">
        <v>51</v>
      </c>
      <c r="G14" s="76" t="s">
        <v>63</v>
      </c>
      <c r="H14" s="20">
        <v>44044</v>
      </c>
      <c r="I14" s="20">
        <v>44074</v>
      </c>
      <c r="J14" s="21" t="str">
        <f t="shared" si="3"/>
        <v>01.08.20 - 31.08.20 (1 months)</v>
      </c>
      <c r="K14" s="22" t="s">
        <v>49</v>
      </c>
      <c r="L14" s="23">
        <v>700</v>
      </c>
      <c r="M14" s="23">
        <v>1100</v>
      </c>
      <c r="N14" s="24">
        <f t="shared" si="8"/>
        <v>4</v>
      </c>
      <c r="O14" s="23">
        <v>700</v>
      </c>
      <c r="P14" s="23">
        <v>1100</v>
      </c>
      <c r="Q14" s="24">
        <f t="shared" si="10"/>
        <v>4</v>
      </c>
      <c r="R14" s="23">
        <v>700</v>
      </c>
      <c r="S14" s="23">
        <v>1100</v>
      </c>
      <c r="T14" s="33">
        <f t="shared" si="9"/>
        <v>4</v>
      </c>
      <c r="U14" s="35">
        <v>53.5</v>
      </c>
      <c r="V14" s="35"/>
      <c r="W14" s="35"/>
      <c r="X14" s="37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6"/>
      <c r="AK14" s="36"/>
      <c r="AL14" s="34"/>
      <c r="AM14" s="29"/>
      <c r="AN14" s="35"/>
      <c r="AO14" s="35">
        <v>20</v>
      </c>
      <c r="AP14" s="36"/>
    </row>
    <row r="15" spans="1:42" ht="25.5">
      <c r="A15" s="16">
        <f t="shared" si="4"/>
        <v>127.00900000000004</v>
      </c>
      <c r="B15" s="77" t="s">
        <v>58</v>
      </c>
      <c r="C15" s="32" t="s">
        <v>59</v>
      </c>
      <c r="D15" s="35" t="s">
        <v>72</v>
      </c>
      <c r="E15" s="35" t="s">
        <v>73</v>
      </c>
      <c r="F15" s="19" t="s">
        <v>51</v>
      </c>
      <c r="G15" s="76" t="s">
        <v>63</v>
      </c>
      <c r="H15" s="20">
        <v>44044</v>
      </c>
      <c r="I15" s="20">
        <v>44074</v>
      </c>
      <c r="J15" s="21" t="str">
        <f t="shared" si="3"/>
        <v>01.08.20 - 31.08.20 (1 months)</v>
      </c>
      <c r="K15" s="22" t="s">
        <v>49</v>
      </c>
      <c r="L15" s="23">
        <v>700</v>
      </c>
      <c r="M15" s="23">
        <v>1100</v>
      </c>
      <c r="N15" s="24">
        <f t="shared" si="8"/>
        <v>4</v>
      </c>
      <c r="O15" s="23">
        <v>700</v>
      </c>
      <c r="P15" s="23">
        <v>1100</v>
      </c>
      <c r="Q15" s="24">
        <f t="shared" si="10"/>
        <v>4</v>
      </c>
      <c r="R15" s="23">
        <v>700</v>
      </c>
      <c r="S15" s="23">
        <v>1100</v>
      </c>
      <c r="T15" s="33">
        <f t="shared" si="9"/>
        <v>4</v>
      </c>
      <c r="U15" s="35">
        <v>54</v>
      </c>
      <c r="V15" s="35"/>
      <c r="W15" s="35"/>
      <c r="X15" s="37"/>
      <c r="Y15" s="35"/>
      <c r="Z15" s="35"/>
      <c r="AA15" s="35"/>
      <c r="AB15" s="35"/>
      <c r="AC15" s="19"/>
      <c r="AD15" s="19"/>
      <c r="AE15" s="19"/>
      <c r="AF15" s="19"/>
      <c r="AG15" s="19"/>
      <c r="AH15" s="19"/>
      <c r="AI15" s="19"/>
      <c r="AJ15" s="29"/>
      <c r="AK15" s="29"/>
      <c r="AL15" s="34"/>
      <c r="AM15" s="29"/>
      <c r="AN15" s="35"/>
      <c r="AO15" s="35">
        <v>20</v>
      </c>
      <c r="AP15" s="36"/>
    </row>
    <row r="16" spans="1:42" ht="25.5">
      <c r="A16" s="16">
        <f t="shared" si="4"/>
        <v>127.01000000000005</v>
      </c>
      <c r="B16" s="77" t="s">
        <v>58</v>
      </c>
      <c r="C16" s="32" t="s">
        <v>59</v>
      </c>
      <c r="D16" s="35" t="s">
        <v>64</v>
      </c>
      <c r="E16" s="35" t="s">
        <v>65</v>
      </c>
      <c r="F16" s="19" t="s">
        <v>51</v>
      </c>
      <c r="G16" s="76" t="s">
        <v>63</v>
      </c>
      <c r="H16" s="20">
        <v>44044</v>
      </c>
      <c r="I16" s="20">
        <v>44074</v>
      </c>
      <c r="J16" s="21" t="str">
        <f t="shared" si="3"/>
        <v>01.08.20 - 31.08.20 (1 months)</v>
      </c>
      <c r="K16" s="22" t="s">
        <v>49</v>
      </c>
      <c r="L16" s="23">
        <v>1100</v>
      </c>
      <c r="M16" s="23">
        <v>1500</v>
      </c>
      <c r="N16" s="24">
        <f t="shared" si="8"/>
        <v>4</v>
      </c>
      <c r="O16" s="23">
        <v>1100</v>
      </c>
      <c r="P16" s="23">
        <v>1500</v>
      </c>
      <c r="Q16" s="24">
        <f t="shared" si="10"/>
        <v>4</v>
      </c>
      <c r="R16" s="23">
        <v>1100</v>
      </c>
      <c r="S16" s="23">
        <v>1500</v>
      </c>
      <c r="T16" s="33">
        <f t="shared" si="9"/>
        <v>4</v>
      </c>
      <c r="U16" s="35">
        <v>51</v>
      </c>
      <c r="V16" s="19"/>
      <c r="W16" s="19"/>
      <c r="X16" s="26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29"/>
      <c r="AK16" s="29"/>
      <c r="AL16" s="34"/>
      <c r="AM16" s="29"/>
      <c r="AN16" s="35"/>
      <c r="AO16" s="35">
        <v>20</v>
      </c>
      <c r="AP16" s="36"/>
    </row>
    <row r="17" spans="1:42" ht="25.5">
      <c r="A17" s="16">
        <f t="shared" si="4"/>
        <v>127.01100000000005</v>
      </c>
      <c r="B17" s="77" t="s">
        <v>58</v>
      </c>
      <c r="C17" s="32" t="s">
        <v>59</v>
      </c>
      <c r="D17" s="35" t="s">
        <v>66</v>
      </c>
      <c r="E17" s="35" t="s">
        <v>67</v>
      </c>
      <c r="F17" s="19" t="s">
        <v>51</v>
      </c>
      <c r="G17" s="76" t="s">
        <v>63</v>
      </c>
      <c r="H17" s="20">
        <v>44044</v>
      </c>
      <c r="I17" s="20">
        <v>44074</v>
      </c>
      <c r="J17" s="21" t="str">
        <f t="shared" si="3"/>
        <v>01.08.20 - 31.08.20 (1 months)</v>
      </c>
      <c r="K17" s="22" t="s">
        <v>49</v>
      </c>
      <c r="L17" s="23">
        <v>1100</v>
      </c>
      <c r="M17" s="23">
        <v>1500</v>
      </c>
      <c r="N17" s="24">
        <f t="shared" si="8"/>
        <v>4</v>
      </c>
      <c r="O17" s="23">
        <v>1100</v>
      </c>
      <c r="P17" s="23">
        <v>1500</v>
      </c>
      <c r="Q17" s="24">
        <f t="shared" si="10"/>
        <v>4</v>
      </c>
      <c r="R17" s="23">
        <v>1100</v>
      </c>
      <c r="S17" s="23">
        <v>1500</v>
      </c>
      <c r="T17" s="33">
        <f t="shared" si="9"/>
        <v>4</v>
      </c>
      <c r="U17" s="35">
        <v>52</v>
      </c>
      <c r="V17" s="19"/>
      <c r="W17" s="19"/>
      <c r="X17" s="26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9"/>
      <c r="AK17" s="29"/>
      <c r="AL17" s="34"/>
      <c r="AM17" s="29"/>
      <c r="AN17" s="35"/>
      <c r="AO17" s="35">
        <v>20</v>
      </c>
      <c r="AP17" s="36"/>
    </row>
    <row r="18" spans="1:42" ht="25.5">
      <c r="A18" s="16">
        <f t="shared" si="4"/>
        <v>127.01200000000006</v>
      </c>
      <c r="B18" s="77" t="s">
        <v>58</v>
      </c>
      <c r="C18" s="32" t="s">
        <v>59</v>
      </c>
      <c r="D18" s="35" t="s">
        <v>68</v>
      </c>
      <c r="E18" s="35" t="s">
        <v>69</v>
      </c>
      <c r="F18" s="19" t="s">
        <v>51</v>
      </c>
      <c r="G18" s="76" t="s">
        <v>63</v>
      </c>
      <c r="H18" s="20">
        <v>44044</v>
      </c>
      <c r="I18" s="20">
        <v>44074</v>
      </c>
      <c r="J18" s="21" t="str">
        <f t="shared" si="3"/>
        <v>01.08.20 - 31.08.20 (1 months)</v>
      </c>
      <c r="K18" s="22" t="s">
        <v>49</v>
      </c>
      <c r="L18" s="23">
        <v>1100</v>
      </c>
      <c r="M18" s="23">
        <v>1500</v>
      </c>
      <c r="N18" s="24">
        <f t="shared" si="8"/>
        <v>4</v>
      </c>
      <c r="O18" s="23">
        <v>1100</v>
      </c>
      <c r="P18" s="23">
        <v>1500</v>
      </c>
      <c r="Q18" s="24">
        <f t="shared" si="10"/>
        <v>4</v>
      </c>
      <c r="R18" s="23">
        <v>1100</v>
      </c>
      <c r="S18" s="23">
        <v>1500</v>
      </c>
      <c r="T18" s="33">
        <f t="shared" si="9"/>
        <v>4</v>
      </c>
      <c r="U18" s="35">
        <v>52.5</v>
      </c>
      <c r="V18" s="19"/>
      <c r="W18" s="19"/>
      <c r="X18" s="26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9"/>
      <c r="AK18" s="29"/>
      <c r="AL18" s="34"/>
      <c r="AM18" s="29"/>
      <c r="AN18" s="35"/>
      <c r="AO18" s="35">
        <v>20</v>
      </c>
      <c r="AP18" s="36"/>
    </row>
    <row r="19" spans="1:42" ht="25.5">
      <c r="A19" s="16">
        <f t="shared" si="4"/>
        <v>127.01300000000006</v>
      </c>
      <c r="B19" s="77" t="s">
        <v>58</v>
      </c>
      <c r="C19" s="32" t="s">
        <v>59</v>
      </c>
      <c r="D19" s="35" t="s">
        <v>70</v>
      </c>
      <c r="E19" s="35" t="s">
        <v>71</v>
      </c>
      <c r="F19" s="19" t="s">
        <v>51</v>
      </c>
      <c r="G19" s="76" t="s">
        <v>63</v>
      </c>
      <c r="H19" s="20">
        <v>44044</v>
      </c>
      <c r="I19" s="20">
        <v>44074</v>
      </c>
      <c r="J19" s="21" t="str">
        <f t="shared" si="3"/>
        <v>01.08.20 - 31.08.20 (1 months)</v>
      </c>
      <c r="K19" s="22" t="s">
        <v>49</v>
      </c>
      <c r="L19" s="23">
        <v>1100</v>
      </c>
      <c r="M19" s="23">
        <v>1500</v>
      </c>
      <c r="N19" s="24">
        <f t="shared" si="8"/>
        <v>4</v>
      </c>
      <c r="O19" s="23">
        <v>1100</v>
      </c>
      <c r="P19" s="23">
        <v>1500</v>
      </c>
      <c r="Q19" s="24">
        <f t="shared" si="10"/>
        <v>4</v>
      </c>
      <c r="R19" s="23">
        <v>1100</v>
      </c>
      <c r="S19" s="23">
        <v>1500</v>
      </c>
      <c r="T19" s="33">
        <f t="shared" si="9"/>
        <v>4</v>
      </c>
      <c r="U19" s="35">
        <v>53</v>
      </c>
      <c r="V19" s="35"/>
      <c r="W19" s="35"/>
      <c r="X19" s="37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6"/>
      <c r="AK19" s="36"/>
      <c r="AL19" s="34"/>
      <c r="AM19" s="29"/>
      <c r="AN19" s="35"/>
      <c r="AO19" s="35">
        <v>20</v>
      </c>
      <c r="AP19" s="36"/>
    </row>
    <row r="20" spans="1:42" ht="25.5">
      <c r="A20" s="16">
        <f t="shared" si="4"/>
        <v>127.01400000000007</v>
      </c>
      <c r="B20" s="77" t="s">
        <v>58</v>
      </c>
      <c r="C20" s="32" t="s">
        <v>59</v>
      </c>
      <c r="D20" s="35" t="s">
        <v>72</v>
      </c>
      <c r="E20" s="35" t="s">
        <v>73</v>
      </c>
      <c r="F20" s="19" t="s">
        <v>51</v>
      </c>
      <c r="G20" s="76" t="s">
        <v>63</v>
      </c>
      <c r="H20" s="20">
        <v>44044</v>
      </c>
      <c r="I20" s="20">
        <v>44074</v>
      </c>
      <c r="J20" s="21" t="str">
        <f t="shared" si="3"/>
        <v>01.08.20 - 31.08.20 (1 months)</v>
      </c>
      <c r="K20" s="22" t="s">
        <v>49</v>
      </c>
      <c r="L20" s="23">
        <v>1100</v>
      </c>
      <c r="M20" s="23">
        <v>1500</v>
      </c>
      <c r="N20" s="24">
        <f t="shared" si="8"/>
        <v>4</v>
      </c>
      <c r="O20" s="23">
        <v>1100</v>
      </c>
      <c r="P20" s="23">
        <v>1500</v>
      </c>
      <c r="Q20" s="24">
        <f t="shared" si="10"/>
        <v>4</v>
      </c>
      <c r="R20" s="23">
        <v>1100</v>
      </c>
      <c r="S20" s="23">
        <v>1500</v>
      </c>
      <c r="T20" s="33">
        <f t="shared" si="9"/>
        <v>4</v>
      </c>
      <c r="U20" s="35">
        <v>53.5</v>
      </c>
      <c r="V20" s="35"/>
      <c r="W20" s="35"/>
      <c r="X20" s="37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6"/>
      <c r="AK20" s="36"/>
      <c r="AL20" s="34"/>
      <c r="AM20" s="29"/>
      <c r="AN20" s="35"/>
      <c r="AO20" s="35">
        <v>20</v>
      </c>
      <c r="AP20" s="36"/>
    </row>
    <row r="21" spans="1:42" ht="25.5">
      <c r="A21" s="16">
        <f t="shared" si="4"/>
        <v>127.01500000000007</v>
      </c>
      <c r="B21" s="77" t="s">
        <v>58</v>
      </c>
      <c r="C21" s="32" t="s">
        <v>59</v>
      </c>
      <c r="D21" s="35" t="s">
        <v>61</v>
      </c>
      <c r="E21" s="19" t="s">
        <v>62</v>
      </c>
      <c r="F21" s="19" t="s">
        <v>51</v>
      </c>
      <c r="G21" s="76" t="s">
        <v>63</v>
      </c>
      <c r="H21" s="20">
        <v>44044</v>
      </c>
      <c r="I21" s="20">
        <v>44074</v>
      </c>
      <c r="J21" s="21" t="str">
        <f t="shared" si="3"/>
        <v>01.08.20 - 31.08.20 (1 months)</v>
      </c>
      <c r="K21" s="22" t="s">
        <v>49</v>
      </c>
      <c r="L21" s="23">
        <v>1100</v>
      </c>
      <c r="M21" s="23">
        <v>1500</v>
      </c>
      <c r="N21" s="24">
        <f t="shared" si="8"/>
        <v>4</v>
      </c>
      <c r="O21" s="23">
        <v>1100</v>
      </c>
      <c r="P21" s="23">
        <v>1500</v>
      </c>
      <c r="Q21" s="24">
        <f t="shared" si="10"/>
        <v>4</v>
      </c>
      <c r="R21" s="23">
        <v>1100</v>
      </c>
      <c r="S21" s="23">
        <v>1500</v>
      </c>
      <c r="T21" s="33">
        <f t="shared" si="9"/>
        <v>4</v>
      </c>
      <c r="U21" s="35">
        <v>54</v>
      </c>
      <c r="V21" s="35"/>
      <c r="W21" s="35"/>
      <c r="X21" s="37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  <c r="AK21" s="36"/>
      <c r="AL21" s="34"/>
      <c r="AM21" s="29"/>
      <c r="AN21" s="35"/>
      <c r="AO21" s="35">
        <v>20</v>
      </c>
      <c r="AP21" s="36"/>
    </row>
    <row r="22" spans="1:42" ht="25.5">
      <c r="A22" s="16">
        <f t="shared" si="4"/>
        <v>127.01600000000008</v>
      </c>
      <c r="B22" s="77" t="s">
        <v>58</v>
      </c>
      <c r="C22" s="32" t="s">
        <v>59</v>
      </c>
      <c r="D22" s="19" t="s">
        <v>61</v>
      </c>
      <c r="E22" s="19" t="s">
        <v>62</v>
      </c>
      <c r="F22" s="19" t="s">
        <v>51</v>
      </c>
      <c r="G22" s="76" t="s">
        <v>63</v>
      </c>
      <c r="H22" s="20">
        <v>44044</v>
      </c>
      <c r="I22" s="20">
        <v>44074</v>
      </c>
      <c r="J22" s="21" t="str">
        <f t="shared" si="3"/>
        <v>01.08.20 - 31.08.20 (1 months)</v>
      </c>
      <c r="K22" s="22" t="s">
        <v>49</v>
      </c>
      <c r="L22" s="23">
        <v>1500</v>
      </c>
      <c r="M22" s="23">
        <v>2300</v>
      </c>
      <c r="N22" s="24">
        <v>8</v>
      </c>
      <c r="O22" s="23">
        <v>1500</v>
      </c>
      <c r="P22" s="23">
        <v>2300</v>
      </c>
      <c r="Q22" s="24">
        <f t="shared" si="10"/>
        <v>8</v>
      </c>
      <c r="R22" s="23">
        <v>1500</v>
      </c>
      <c r="S22" s="23">
        <v>2300</v>
      </c>
      <c r="T22" s="33">
        <f t="shared" si="9"/>
        <v>8</v>
      </c>
      <c r="U22" s="19">
        <v>51</v>
      </c>
      <c r="V22" s="35"/>
      <c r="W22" s="35"/>
      <c r="X22" s="37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6"/>
      <c r="AK22" s="36"/>
      <c r="AL22" s="34"/>
      <c r="AM22" s="29"/>
      <c r="AN22" s="35"/>
      <c r="AO22" s="35">
        <v>20</v>
      </c>
      <c r="AP22" s="36"/>
    </row>
    <row r="23" spans="1:42" ht="25.5">
      <c r="A23" s="16">
        <f t="shared" si="4"/>
        <v>127.01700000000008</v>
      </c>
      <c r="B23" s="77" t="s">
        <v>58</v>
      </c>
      <c r="C23" s="32" t="s">
        <v>59</v>
      </c>
      <c r="D23" s="35" t="s">
        <v>64</v>
      </c>
      <c r="E23" s="35" t="s">
        <v>65</v>
      </c>
      <c r="F23" s="19" t="s">
        <v>51</v>
      </c>
      <c r="G23" s="76" t="s">
        <v>63</v>
      </c>
      <c r="H23" s="20">
        <v>44044</v>
      </c>
      <c r="I23" s="20">
        <v>44074</v>
      </c>
      <c r="J23" s="21" t="str">
        <f t="shared" si="3"/>
        <v>01.08.20 - 31.08.20 (1 months)</v>
      </c>
      <c r="K23" s="22" t="s">
        <v>49</v>
      </c>
      <c r="L23" s="23">
        <v>1500</v>
      </c>
      <c r="M23" s="23">
        <v>2300</v>
      </c>
      <c r="N23" s="24">
        <v>8</v>
      </c>
      <c r="O23" s="23">
        <v>1500</v>
      </c>
      <c r="P23" s="23">
        <v>2300</v>
      </c>
      <c r="Q23" s="24">
        <f t="shared" si="10"/>
        <v>8</v>
      </c>
      <c r="R23" s="23">
        <v>1500</v>
      </c>
      <c r="S23" s="23">
        <v>2300</v>
      </c>
      <c r="T23" s="33">
        <f t="shared" si="9"/>
        <v>8</v>
      </c>
      <c r="U23" s="19">
        <v>51.5</v>
      </c>
      <c r="V23" s="35"/>
      <c r="W23" s="35"/>
      <c r="X23" s="37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  <c r="AK23" s="36"/>
      <c r="AL23" s="34"/>
      <c r="AM23" s="29"/>
      <c r="AN23" s="35"/>
      <c r="AO23" s="35">
        <v>20</v>
      </c>
      <c r="AP23" s="36"/>
    </row>
    <row r="24" spans="1:42" ht="25.5">
      <c r="A24" s="16">
        <f t="shared" si="4"/>
        <v>127.01800000000009</v>
      </c>
      <c r="B24" s="77" t="s">
        <v>58</v>
      </c>
      <c r="C24" s="32" t="s">
        <v>59</v>
      </c>
      <c r="D24" s="35" t="s">
        <v>70</v>
      </c>
      <c r="E24" s="35" t="s">
        <v>71</v>
      </c>
      <c r="F24" s="19" t="s">
        <v>51</v>
      </c>
      <c r="G24" s="76" t="s">
        <v>63</v>
      </c>
      <c r="H24" s="20">
        <v>44044</v>
      </c>
      <c r="I24" s="20">
        <v>44074</v>
      </c>
      <c r="J24" s="21" t="str">
        <f t="shared" si="3"/>
        <v>01.08.20 - 31.08.20 (1 months)</v>
      </c>
      <c r="K24" s="22" t="s">
        <v>49</v>
      </c>
      <c r="L24" s="23">
        <v>1500</v>
      </c>
      <c r="M24" s="23">
        <v>2300</v>
      </c>
      <c r="N24" s="24">
        <v>8</v>
      </c>
      <c r="O24" s="23">
        <v>1500</v>
      </c>
      <c r="P24" s="23">
        <v>2300</v>
      </c>
      <c r="Q24" s="24">
        <f t="shared" si="10"/>
        <v>8</v>
      </c>
      <c r="R24" s="23">
        <v>1500</v>
      </c>
      <c r="S24" s="23">
        <v>2300</v>
      </c>
      <c r="T24" s="33">
        <f t="shared" si="9"/>
        <v>8</v>
      </c>
      <c r="U24" s="35">
        <v>52</v>
      </c>
      <c r="V24" s="35"/>
      <c r="W24" s="35"/>
      <c r="X24" s="37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6"/>
      <c r="AK24" s="36"/>
      <c r="AL24" s="34"/>
      <c r="AM24" s="29"/>
      <c r="AN24" s="35"/>
      <c r="AO24" s="35">
        <v>20</v>
      </c>
      <c r="AP24" s="36"/>
    </row>
    <row r="25" spans="1:42" ht="25.5">
      <c r="A25" s="16">
        <f t="shared" si="4"/>
        <v>127.01900000000009</v>
      </c>
      <c r="B25" s="77" t="s">
        <v>58</v>
      </c>
      <c r="C25" s="32" t="s">
        <v>59</v>
      </c>
      <c r="D25" s="35" t="s">
        <v>72</v>
      </c>
      <c r="E25" s="35" t="s">
        <v>73</v>
      </c>
      <c r="F25" s="19" t="s">
        <v>51</v>
      </c>
      <c r="G25" s="76" t="s">
        <v>63</v>
      </c>
      <c r="H25" s="20">
        <v>44044</v>
      </c>
      <c r="I25" s="20">
        <v>44074</v>
      </c>
      <c r="J25" s="21" t="str">
        <f t="shared" si="3"/>
        <v>01.08.20 - 31.08.20 (1 months)</v>
      </c>
      <c r="K25" s="22" t="s">
        <v>49</v>
      </c>
      <c r="L25" s="23">
        <v>1500</v>
      </c>
      <c r="M25" s="23">
        <v>2300</v>
      </c>
      <c r="N25" s="24">
        <v>8</v>
      </c>
      <c r="O25" s="23">
        <v>1500</v>
      </c>
      <c r="P25" s="23">
        <v>2300</v>
      </c>
      <c r="Q25" s="24">
        <f t="shared" si="10"/>
        <v>8</v>
      </c>
      <c r="R25" s="23">
        <v>1500</v>
      </c>
      <c r="S25" s="23">
        <v>2300</v>
      </c>
      <c r="T25" s="33">
        <f t="shared" si="9"/>
        <v>8</v>
      </c>
      <c r="U25" s="35">
        <v>53</v>
      </c>
      <c r="V25" s="35"/>
      <c r="W25" s="35"/>
      <c r="X25" s="37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6"/>
      <c r="AK25" s="36"/>
      <c r="AL25" s="34"/>
      <c r="AM25" s="29"/>
      <c r="AN25" s="35"/>
      <c r="AO25" s="35">
        <v>20</v>
      </c>
      <c r="AP25" s="36"/>
    </row>
    <row r="26" spans="1:42" ht="25.5">
      <c r="A26" s="16">
        <f t="shared" si="4"/>
        <v>127.0200000000001</v>
      </c>
      <c r="B26" s="77" t="s">
        <v>58</v>
      </c>
      <c r="C26" s="32" t="s">
        <v>59</v>
      </c>
      <c r="D26" s="35" t="s">
        <v>66</v>
      </c>
      <c r="E26" s="35" t="s">
        <v>67</v>
      </c>
      <c r="F26" s="19" t="s">
        <v>51</v>
      </c>
      <c r="G26" s="76" t="s">
        <v>63</v>
      </c>
      <c r="H26" s="20">
        <v>44044</v>
      </c>
      <c r="I26" s="20">
        <v>44074</v>
      </c>
      <c r="J26" s="21" t="str">
        <f t="shared" si="3"/>
        <v>01.08.20 - 31.08.20 (1 months)</v>
      </c>
      <c r="K26" s="22" t="s">
        <v>49</v>
      </c>
      <c r="L26" s="23">
        <v>300</v>
      </c>
      <c r="M26" s="23">
        <v>700</v>
      </c>
      <c r="N26" s="24">
        <v>4</v>
      </c>
      <c r="O26" s="23">
        <v>300</v>
      </c>
      <c r="P26" s="23">
        <v>700</v>
      </c>
      <c r="Q26" s="24">
        <f t="shared" si="10"/>
        <v>4</v>
      </c>
      <c r="R26" s="23">
        <v>300</v>
      </c>
      <c r="S26" s="23">
        <v>700</v>
      </c>
      <c r="T26" s="33">
        <f t="shared" si="9"/>
        <v>4</v>
      </c>
      <c r="U26" s="35">
        <v>25.5</v>
      </c>
      <c r="V26" s="35"/>
      <c r="W26" s="35"/>
      <c r="X26" s="37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6"/>
      <c r="AK26" s="36"/>
      <c r="AL26" s="34"/>
      <c r="AM26" s="29"/>
      <c r="AN26" s="35"/>
      <c r="AO26" s="35">
        <v>17</v>
      </c>
      <c r="AP26" s="36"/>
    </row>
    <row r="27" spans="1:42" ht="25.5">
      <c r="A27" s="16">
        <f t="shared" si="4"/>
        <v>127.0210000000001</v>
      </c>
      <c r="B27" s="17" t="s">
        <v>53</v>
      </c>
      <c r="C27" s="38">
        <v>1.2</v>
      </c>
      <c r="D27" s="35" t="s">
        <v>68</v>
      </c>
      <c r="E27" s="35" t="s">
        <v>69</v>
      </c>
      <c r="F27" s="19" t="s">
        <v>51</v>
      </c>
      <c r="G27" s="76" t="s">
        <v>63</v>
      </c>
      <c r="H27" s="20">
        <v>44044</v>
      </c>
      <c r="I27" s="20">
        <v>44074</v>
      </c>
      <c r="J27" s="21" t="str">
        <f t="shared" si="3"/>
        <v>01.08.20 - 31.08.20 (1 months)</v>
      </c>
      <c r="K27" s="22" t="s">
        <v>49</v>
      </c>
      <c r="L27" s="23">
        <v>300</v>
      </c>
      <c r="M27" s="23">
        <v>700</v>
      </c>
      <c r="N27" s="24">
        <v>4</v>
      </c>
      <c r="O27" s="23">
        <v>300</v>
      </c>
      <c r="P27" s="23">
        <v>700</v>
      </c>
      <c r="Q27" s="24">
        <f t="shared" si="10"/>
        <v>4</v>
      </c>
      <c r="R27" s="23">
        <v>300</v>
      </c>
      <c r="S27" s="23">
        <v>700</v>
      </c>
      <c r="T27" s="33">
        <f t="shared" si="9"/>
        <v>4</v>
      </c>
      <c r="U27" s="35">
        <v>25.5</v>
      </c>
      <c r="V27" s="35"/>
      <c r="W27" s="35"/>
      <c r="X27" s="37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6"/>
      <c r="AK27" s="36"/>
      <c r="AL27" s="34"/>
      <c r="AM27" s="29"/>
      <c r="AN27" s="35"/>
      <c r="AO27" s="35">
        <v>17</v>
      </c>
      <c r="AP27" s="36"/>
    </row>
    <row r="28" spans="1:42" ht="25.5">
      <c r="A28" s="16">
        <f t="shared" si="4"/>
        <v>127.02200000000011</v>
      </c>
      <c r="B28" s="17" t="s">
        <v>53</v>
      </c>
      <c r="C28" s="18">
        <v>1.2</v>
      </c>
      <c r="D28" s="19" t="s">
        <v>74</v>
      </c>
      <c r="E28" s="19" t="s">
        <v>75</v>
      </c>
      <c r="F28" s="19" t="s">
        <v>51</v>
      </c>
      <c r="G28" s="76" t="s">
        <v>56</v>
      </c>
      <c r="H28" s="20">
        <v>44043</v>
      </c>
      <c r="I28" s="20">
        <v>44074</v>
      </c>
      <c r="J28" s="21" t="str">
        <f t="shared" si="3"/>
        <v>31.07.20 - 31.08.20 (1 months)</v>
      </c>
      <c r="K28" s="22" t="s">
        <v>49</v>
      </c>
      <c r="L28" s="23">
        <v>2300</v>
      </c>
      <c r="M28" s="23">
        <v>700</v>
      </c>
      <c r="N28" s="24">
        <f>IF(L28&gt;M28, (2400-L28+M28)/100, IF(AND(L28="",M28="",L28=M28), "", IF(L28=M28,24,(M28-L28)/100)))</f>
        <v>8</v>
      </c>
      <c r="O28" s="23">
        <v>2300</v>
      </c>
      <c r="P28" s="23">
        <v>700</v>
      </c>
      <c r="Q28" s="24">
        <f>IF(O28&gt;P28, (2400-O28+P28)/100, IF(AND(O28="",P28="",O28=P28), "", IF(O28=P28,24,(P28-O28)/100)))</f>
        <v>8</v>
      </c>
      <c r="R28" s="23">
        <v>2300</v>
      </c>
      <c r="S28" s="23">
        <v>700</v>
      </c>
      <c r="T28" s="24">
        <f>IF(R28&gt;S28, (2400-R28+S28)/100, IF(AND(R28="",S28="",R28=S28), "", IF(R28=S28,24,(S28-R28)/100)))</f>
        <v>8</v>
      </c>
      <c r="U28" s="19">
        <v>59.900000000000006</v>
      </c>
      <c r="V28" s="19"/>
      <c r="W28" s="25"/>
      <c r="X28" s="26"/>
      <c r="Y28" s="19"/>
      <c r="Z28" s="19"/>
      <c r="AA28" s="19"/>
      <c r="AB28" s="19"/>
      <c r="AC28" s="19">
        <v>4</v>
      </c>
      <c r="AD28" s="19">
        <v>10</v>
      </c>
      <c r="AE28" s="19">
        <v>10</v>
      </c>
      <c r="AF28" s="19">
        <v>4</v>
      </c>
      <c r="AG28" s="19">
        <v>10</v>
      </c>
      <c r="AH28" s="19">
        <v>4</v>
      </c>
      <c r="AI28" s="19">
        <v>10</v>
      </c>
      <c r="AJ28" s="29"/>
      <c r="AK28" s="29"/>
      <c r="AL28" s="30" t="s">
        <v>76</v>
      </c>
      <c r="AM28" s="29"/>
      <c r="AN28" s="19"/>
      <c r="AO28" s="19"/>
      <c r="AP28" s="29"/>
    </row>
    <row r="29" spans="1:42" ht="25.5">
      <c r="A29" s="16">
        <f t="shared" si="4"/>
        <v>127.02300000000011</v>
      </c>
      <c r="B29" s="17" t="s">
        <v>53</v>
      </c>
      <c r="C29" s="18">
        <v>1.2</v>
      </c>
      <c r="D29" s="19" t="s">
        <v>74</v>
      </c>
      <c r="E29" s="19" t="s">
        <v>75</v>
      </c>
      <c r="F29" s="19" t="s">
        <v>51</v>
      </c>
      <c r="G29" s="76" t="s">
        <v>56</v>
      </c>
      <c r="H29" s="20">
        <v>44044</v>
      </c>
      <c r="I29" s="20">
        <v>44074</v>
      </c>
      <c r="J29" s="21" t="str">
        <f t="shared" si="3"/>
        <v>01.08.20 - 31.08.20 (1 months)</v>
      </c>
      <c r="K29" s="22" t="s">
        <v>49</v>
      </c>
      <c r="L29" s="23">
        <v>700</v>
      </c>
      <c r="M29" s="23">
        <v>1500</v>
      </c>
      <c r="N29" s="24">
        <f t="shared" ref="N29:N30" si="11">IF(L29&gt;M29, (2400-L29+M29)/100, IF(AND(L29="",M29="",L29=M29), "", IF(L29=M29,24,(M29-L29)/100)))</f>
        <v>8</v>
      </c>
      <c r="O29" s="23">
        <v>700</v>
      </c>
      <c r="P29" s="23">
        <v>1500</v>
      </c>
      <c r="Q29" s="24">
        <f t="shared" ref="Q29:Q30" si="12">IF(O29&gt;P29, (2400-O29+P29)/100, IF(AND(O29="",P29="",O29=P29), "", IF(O29=P29,24,(P29-O29)/100)))</f>
        <v>8</v>
      </c>
      <c r="R29" s="23">
        <v>700</v>
      </c>
      <c r="S29" s="23">
        <v>1500</v>
      </c>
      <c r="T29" s="33">
        <f t="shared" ref="T29:T30" si="13">IF(R29&gt;S29, (2400-R29+S29)/100, IF(AND(R29="",S29="",R29=S29), "", IF(R29=S29,24,(S29-R29)/100)))</f>
        <v>8</v>
      </c>
      <c r="U29" s="19">
        <v>67.099999999999994</v>
      </c>
      <c r="V29" s="19"/>
      <c r="W29" s="39"/>
      <c r="X29" s="26"/>
      <c r="Y29" s="19"/>
      <c r="Z29" s="19"/>
      <c r="AA29" s="19"/>
      <c r="AB29" s="19"/>
      <c r="AC29" s="19">
        <v>4</v>
      </c>
      <c r="AD29" s="19">
        <v>10</v>
      </c>
      <c r="AE29" s="19">
        <v>10</v>
      </c>
      <c r="AF29" s="19">
        <v>4</v>
      </c>
      <c r="AG29" s="19">
        <v>10</v>
      </c>
      <c r="AH29" s="19">
        <v>4</v>
      </c>
      <c r="AI29" s="19">
        <v>10</v>
      </c>
      <c r="AJ29" s="29"/>
      <c r="AK29" s="29"/>
      <c r="AL29" s="34" t="s">
        <v>77</v>
      </c>
      <c r="AM29" s="29" t="s">
        <v>60</v>
      </c>
      <c r="AN29" s="35"/>
      <c r="AO29" s="35"/>
      <c r="AP29" s="36"/>
    </row>
    <row r="30" spans="1:42" ht="25.5">
      <c r="A30" s="16">
        <f t="shared" si="4"/>
        <v>127.02400000000011</v>
      </c>
      <c r="B30" s="17" t="s">
        <v>53</v>
      </c>
      <c r="C30" s="18">
        <v>1.2</v>
      </c>
      <c r="D30" s="19" t="s">
        <v>74</v>
      </c>
      <c r="E30" s="19" t="s">
        <v>75</v>
      </c>
      <c r="F30" s="19" t="s">
        <v>51</v>
      </c>
      <c r="G30" s="76" t="s">
        <v>56</v>
      </c>
      <c r="H30" s="20">
        <v>44044</v>
      </c>
      <c r="I30" s="20">
        <v>44074</v>
      </c>
      <c r="J30" s="21" t="str">
        <f t="shared" si="3"/>
        <v>01.08.20 - 31.08.20 (1 months)</v>
      </c>
      <c r="K30" s="22" t="s">
        <v>49</v>
      </c>
      <c r="L30" s="23">
        <v>1500</v>
      </c>
      <c r="M30" s="23">
        <v>2300</v>
      </c>
      <c r="N30" s="24">
        <f t="shared" si="11"/>
        <v>8</v>
      </c>
      <c r="O30" s="23">
        <v>1500</v>
      </c>
      <c r="P30" s="23">
        <v>2300</v>
      </c>
      <c r="Q30" s="24">
        <f t="shared" si="12"/>
        <v>8</v>
      </c>
      <c r="R30" s="23">
        <v>1500</v>
      </c>
      <c r="S30" s="23">
        <v>2300</v>
      </c>
      <c r="T30" s="33">
        <f t="shared" si="13"/>
        <v>8</v>
      </c>
      <c r="U30" s="19">
        <v>75.900000000000006</v>
      </c>
      <c r="V30" s="19"/>
      <c r="W30" s="25"/>
      <c r="X30" s="26"/>
      <c r="Y30" s="19"/>
      <c r="Z30" s="19"/>
      <c r="AA30" s="19"/>
      <c r="AB30" s="19"/>
      <c r="AC30" s="19">
        <v>4</v>
      </c>
      <c r="AD30" s="19">
        <v>10</v>
      </c>
      <c r="AE30" s="19">
        <v>10</v>
      </c>
      <c r="AF30" s="19">
        <v>4</v>
      </c>
      <c r="AG30" s="19">
        <v>10</v>
      </c>
      <c r="AH30" s="19">
        <v>4</v>
      </c>
      <c r="AI30" s="19">
        <v>10</v>
      </c>
      <c r="AJ30" s="29"/>
      <c r="AK30" s="29"/>
      <c r="AL30" s="34" t="s">
        <v>78</v>
      </c>
      <c r="AM30" s="29"/>
      <c r="AN30" s="35"/>
      <c r="AO30" s="35"/>
      <c r="AP30" s="36"/>
    </row>
    <row r="31" spans="1:42" ht="45" customHeight="1">
      <c r="A31" s="16">
        <f t="shared" si="4"/>
        <v>127.02500000000012</v>
      </c>
      <c r="B31" s="17" t="s">
        <v>53</v>
      </c>
      <c r="C31" s="18">
        <v>1.2</v>
      </c>
      <c r="D31" s="19" t="s">
        <v>79</v>
      </c>
      <c r="E31" s="35" t="s">
        <v>80</v>
      </c>
      <c r="F31" s="19" t="s">
        <v>51</v>
      </c>
      <c r="G31" s="76" t="s">
        <v>56</v>
      </c>
      <c r="H31" s="20">
        <v>44043</v>
      </c>
      <c r="I31" s="20">
        <v>44074</v>
      </c>
      <c r="J31" s="21" t="str">
        <f t="shared" si="3"/>
        <v>31.07.20 - 31.08.20 (1 months)</v>
      </c>
      <c r="K31" s="22" t="s">
        <v>49</v>
      </c>
      <c r="L31" s="23">
        <v>2300</v>
      </c>
      <c r="M31" s="23">
        <v>700</v>
      </c>
      <c r="N31" s="24">
        <f>IF(L31&gt;M31, (2400-L31+M31)/100, IF(AND(L31="",M31="",L31=M31), "", IF(L31=M31,24,(M31-L31)/100)))</f>
        <v>8</v>
      </c>
      <c r="O31" s="23">
        <v>2300</v>
      </c>
      <c r="P31" s="23">
        <v>700</v>
      </c>
      <c r="Q31" s="24">
        <f>IF(O31&gt;P31, (2400-O31+P31)/100, IF(AND(O31="",P31="",O31=P31), "", IF(O31=P31,24,(P31-O31)/100)))</f>
        <v>8</v>
      </c>
      <c r="R31" s="23">
        <v>2300</v>
      </c>
      <c r="S31" s="23">
        <v>700</v>
      </c>
      <c r="T31" s="24">
        <f>IF(R31&gt;S31, (2400-R31+S31)/100, IF(AND(R31="",S31="",R31=S31), "", IF(R31=S31,24,(S31-R31)/100)))</f>
        <v>8</v>
      </c>
      <c r="U31" s="19">
        <v>59.800000000000004</v>
      </c>
      <c r="V31" s="19"/>
      <c r="W31" s="25"/>
      <c r="X31" s="26"/>
      <c r="Y31" s="19"/>
      <c r="Z31" s="19"/>
      <c r="AA31" s="19"/>
      <c r="AB31" s="19"/>
      <c r="AC31" s="19">
        <v>4</v>
      </c>
      <c r="AD31" s="19">
        <v>10</v>
      </c>
      <c r="AE31" s="19">
        <v>10</v>
      </c>
      <c r="AF31" s="19">
        <v>4</v>
      </c>
      <c r="AG31" s="19">
        <v>10</v>
      </c>
      <c r="AH31" s="19">
        <v>4</v>
      </c>
      <c r="AI31" s="19">
        <v>10</v>
      </c>
      <c r="AJ31" s="29"/>
      <c r="AK31" s="29"/>
      <c r="AL31" s="34" t="s">
        <v>81</v>
      </c>
      <c r="AM31" s="29"/>
      <c r="AN31" s="35"/>
      <c r="AO31" s="35"/>
      <c r="AP31" s="36"/>
    </row>
    <row r="32" spans="1:42" ht="45" customHeight="1">
      <c r="A32" s="16">
        <f t="shared" si="4"/>
        <v>127.02600000000012</v>
      </c>
      <c r="B32" s="17" t="s">
        <v>53</v>
      </c>
      <c r="C32" s="18">
        <v>1.2</v>
      </c>
      <c r="D32" s="19" t="s">
        <v>79</v>
      </c>
      <c r="E32" s="35" t="s">
        <v>80</v>
      </c>
      <c r="F32" s="19" t="s">
        <v>51</v>
      </c>
      <c r="G32" s="76" t="s">
        <v>56</v>
      </c>
      <c r="H32" s="20">
        <v>44044</v>
      </c>
      <c r="I32" s="20">
        <v>44074</v>
      </c>
      <c r="J32" s="21" t="str">
        <f t="shared" si="3"/>
        <v>01.08.20 - 31.08.20 (1 months)</v>
      </c>
      <c r="K32" s="22" t="s">
        <v>49</v>
      </c>
      <c r="L32" s="23">
        <v>700</v>
      </c>
      <c r="M32" s="23">
        <v>1500</v>
      </c>
      <c r="N32" s="24">
        <f t="shared" ref="N32:N33" si="14">IF(L32&gt;M32, (2400-L32+M32)/100, IF(AND(L32="",M32="",L32=M32), "", IF(L32=M32,24,(M32-L32)/100)))</f>
        <v>8</v>
      </c>
      <c r="O32" s="23">
        <v>700</v>
      </c>
      <c r="P32" s="23">
        <v>1500</v>
      </c>
      <c r="Q32" s="24">
        <f t="shared" ref="Q32:Q33" si="15">IF(O32&gt;P32, (2400-O32+P32)/100, IF(AND(O32="",P32="",O32=P32), "", IF(O32=P32,24,(P32-O32)/100)))</f>
        <v>8</v>
      </c>
      <c r="R32" s="23">
        <v>700</v>
      </c>
      <c r="S32" s="23">
        <v>1500</v>
      </c>
      <c r="T32" s="33">
        <f t="shared" ref="T32:T33" si="16">IF(R32&gt;S32, (2400-R32+S32)/100, IF(AND(R32="",S32="",R32=S32), "", IF(R32=S32,24,(S32-R32)/100)))</f>
        <v>8</v>
      </c>
      <c r="U32" s="19">
        <v>67</v>
      </c>
      <c r="V32" s="19"/>
      <c r="W32" s="35"/>
      <c r="X32" s="37"/>
      <c r="Y32" s="35"/>
      <c r="Z32" s="35"/>
      <c r="AA32" s="35"/>
      <c r="AB32" s="35"/>
      <c r="AC32" s="19">
        <v>4</v>
      </c>
      <c r="AD32" s="19">
        <v>10</v>
      </c>
      <c r="AE32" s="19">
        <v>10</v>
      </c>
      <c r="AF32" s="19">
        <v>4</v>
      </c>
      <c r="AG32" s="19">
        <v>10</v>
      </c>
      <c r="AH32" s="19">
        <v>4</v>
      </c>
      <c r="AI32" s="19">
        <v>10</v>
      </c>
      <c r="AJ32" s="36"/>
      <c r="AK32" s="36"/>
      <c r="AL32" s="34" t="s">
        <v>82</v>
      </c>
      <c r="AM32" s="29"/>
      <c r="AN32" s="35"/>
      <c r="AO32" s="35"/>
      <c r="AP32" s="36"/>
    </row>
    <row r="33" spans="1:42" ht="25.5">
      <c r="A33" s="16">
        <f t="shared" si="4"/>
        <v>127.02700000000013</v>
      </c>
      <c r="B33" s="17" t="s">
        <v>53</v>
      </c>
      <c r="C33" s="18">
        <v>1.2</v>
      </c>
      <c r="D33" s="19" t="s">
        <v>79</v>
      </c>
      <c r="E33" s="35" t="s">
        <v>80</v>
      </c>
      <c r="F33" s="19" t="s">
        <v>51</v>
      </c>
      <c r="G33" s="76" t="s">
        <v>56</v>
      </c>
      <c r="H33" s="20">
        <v>44044</v>
      </c>
      <c r="I33" s="20">
        <v>44074</v>
      </c>
      <c r="J33" s="21" t="str">
        <f t="shared" si="3"/>
        <v>01.08.20 - 31.08.20 (1 months)</v>
      </c>
      <c r="K33" s="22" t="s">
        <v>49</v>
      </c>
      <c r="L33" s="23">
        <v>1500</v>
      </c>
      <c r="M33" s="23">
        <v>2300</v>
      </c>
      <c r="N33" s="24">
        <f t="shared" si="14"/>
        <v>8</v>
      </c>
      <c r="O33" s="23">
        <v>1500</v>
      </c>
      <c r="P33" s="23">
        <v>2300</v>
      </c>
      <c r="Q33" s="24">
        <f t="shared" si="15"/>
        <v>8</v>
      </c>
      <c r="R33" s="23">
        <v>1500</v>
      </c>
      <c r="S33" s="23">
        <v>2300</v>
      </c>
      <c r="T33" s="33">
        <f t="shared" si="16"/>
        <v>8</v>
      </c>
      <c r="U33" s="19">
        <v>75.8</v>
      </c>
      <c r="V33" s="19"/>
      <c r="W33" s="35"/>
      <c r="X33" s="37"/>
      <c r="Y33" s="35"/>
      <c r="Z33" s="35"/>
      <c r="AA33" s="35"/>
      <c r="AB33" s="35"/>
      <c r="AC33" s="19">
        <v>4</v>
      </c>
      <c r="AD33" s="19">
        <v>10</v>
      </c>
      <c r="AE33" s="19">
        <v>10</v>
      </c>
      <c r="AF33" s="19">
        <v>4</v>
      </c>
      <c r="AG33" s="19">
        <v>10</v>
      </c>
      <c r="AH33" s="19">
        <v>4</v>
      </c>
      <c r="AI33" s="19">
        <v>10</v>
      </c>
      <c r="AJ33" s="29"/>
      <c r="AK33" s="29"/>
      <c r="AL33" s="34" t="s">
        <v>83</v>
      </c>
      <c r="AM33" s="29"/>
      <c r="AN33" s="35"/>
      <c r="AO33" s="35"/>
      <c r="AP33" s="36"/>
    </row>
    <row r="34" spans="1:42" ht="25.5">
      <c r="A34" s="16">
        <f t="shared" si="4"/>
        <v>127.02800000000013</v>
      </c>
      <c r="B34" s="17" t="s">
        <v>53</v>
      </c>
      <c r="C34" s="18">
        <v>1.2</v>
      </c>
      <c r="D34" s="19" t="s">
        <v>79</v>
      </c>
      <c r="E34" s="19" t="s">
        <v>84</v>
      </c>
      <c r="F34" s="19" t="s">
        <v>51</v>
      </c>
      <c r="G34" s="76" t="s">
        <v>56</v>
      </c>
      <c r="H34" s="20">
        <v>44043</v>
      </c>
      <c r="I34" s="20">
        <v>44074</v>
      </c>
      <c r="J34" s="21" t="str">
        <f t="shared" si="3"/>
        <v>31.07.20 - 31.08.20 (1 months)</v>
      </c>
      <c r="K34" s="22" t="s">
        <v>49</v>
      </c>
      <c r="L34" s="23">
        <v>2300</v>
      </c>
      <c r="M34" s="23">
        <v>700</v>
      </c>
      <c r="N34" s="24">
        <f>IF(L34&gt;M34, (2400-L34+M34)/100, IF(AND(L34="",M34="",L34=M34), "", IF(L34=M34,24,(M34-L34)/100)))</f>
        <v>8</v>
      </c>
      <c r="O34" s="23">
        <v>2300</v>
      </c>
      <c r="P34" s="23">
        <v>700</v>
      </c>
      <c r="Q34" s="24">
        <f>IF(O34&gt;P34, (2400-O34+P34)/100, IF(AND(O34="",P34="",O34=P34), "", IF(O34=P34,24,(P34-O34)/100)))</f>
        <v>8</v>
      </c>
      <c r="R34" s="23">
        <v>2300</v>
      </c>
      <c r="S34" s="23">
        <v>700</v>
      </c>
      <c r="T34" s="24">
        <f>IF(R34&gt;S34, (2400-R34+S34)/100, IF(AND(R34="",S34="",R34=S34), "", IF(R34=S34,24,(S34-R34)/100)))</f>
        <v>8</v>
      </c>
      <c r="U34" s="19">
        <v>53.73</v>
      </c>
      <c r="V34" s="19"/>
      <c r="W34" s="19"/>
      <c r="X34" s="26"/>
      <c r="Y34" s="19"/>
      <c r="Z34" s="19"/>
      <c r="AA34" s="19"/>
      <c r="AB34" s="19"/>
      <c r="AC34" s="19">
        <v>3.6</v>
      </c>
      <c r="AD34" s="19">
        <v>9</v>
      </c>
      <c r="AE34" s="19">
        <v>9</v>
      </c>
      <c r="AF34" s="19">
        <v>3.6</v>
      </c>
      <c r="AG34" s="19">
        <v>9</v>
      </c>
      <c r="AH34" s="19">
        <v>3.6</v>
      </c>
      <c r="AI34" s="19">
        <v>9</v>
      </c>
      <c r="AJ34" s="29"/>
      <c r="AK34" s="29"/>
      <c r="AL34" s="34" t="s">
        <v>85</v>
      </c>
      <c r="AM34" s="29"/>
      <c r="AN34" s="35"/>
      <c r="AO34" s="35"/>
      <c r="AP34" s="36"/>
    </row>
    <row r="35" spans="1:42" ht="25.5">
      <c r="A35" s="16">
        <f t="shared" si="4"/>
        <v>127.02900000000014</v>
      </c>
      <c r="B35" s="17" t="s">
        <v>53</v>
      </c>
      <c r="C35" s="18">
        <v>1.2</v>
      </c>
      <c r="D35" s="19" t="s">
        <v>79</v>
      </c>
      <c r="E35" s="19" t="s">
        <v>84</v>
      </c>
      <c r="F35" s="19" t="s">
        <v>51</v>
      </c>
      <c r="G35" s="76" t="s">
        <v>56</v>
      </c>
      <c r="H35" s="20">
        <v>44044</v>
      </c>
      <c r="I35" s="20">
        <v>44074</v>
      </c>
      <c r="J35" s="21" t="str">
        <f t="shared" si="3"/>
        <v>01.08.20 - 31.08.20 (1 months)</v>
      </c>
      <c r="K35" s="22" t="s">
        <v>49</v>
      </c>
      <c r="L35" s="23">
        <v>700</v>
      </c>
      <c r="M35" s="23">
        <v>1500</v>
      </c>
      <c r="N35" s="24">
        <f t="shared" ref="N35:N36" si="17">IF(L35&gt;M35, (2400-L35+M35)/100, IF(AND(L35="",M35="",L35=M35), "", IF(L35=M35,24,(M35-L35)/100)))</f>
        <v>8</v>
      </c>
      <c r="O35" s="23">
        <v>700</v>
      </c>
      <c r="P35" s="23">
        <v>1500</v>
      </c>
      <c r="Q35" s="24">
        <f t="shared" ref="Q35:Q36" si="18">IF(O35&gt;P35, (2400-O35+P35)/100, IF(AND(O35="",P35="",O35=P35), "", IF(O35=P35,24,(P35-O35)/100)))</f>
        <v>8</v>
      </c>
      <c r="R35" s="23">
        <v>700</v>
      </c>
      <c r="S35" s="23">
        <v>1500</v>
      </c>
      <c r="T35" s="33">
        <f t="shared" ref="T35:T36" si="19">IF(R35&gt;S35, (2400-R35+S35)/100, IF(AND(R35="",S35="",R35=S35), "", IF(R35=S35,24,(S35-R35)/100)))</f>
        <v>8</v>
      </c>
      <c r="U35" s="19">
        <v>60.21</v>
      </c>
      <c r="V35" s="19"/>
      <c r="W35" s="19"/>
      <c r="X35" s="26"/>
      <c r="Y35" s="19"/>
      <c r="Z35" s="19"/>
      <c r="AA35" s="19"/>
      <c r="AB35" s="19"/>
      <c r="AC35" s="19">
        <v>3.6</v>
      </c>
      <c r="AD35" s="19">
        <v>9</v>
      </c>
      <c r="AE35" s="19">
        <v>9</v>
      </c>
      <c r="AF35" s="19">
        <v>3.6</v>
      </c>
      <c r="AG35" s="19">
        <v>9</v>
      </c>
      <c r="AH35" s="19">
        <v>3.6</v>
      </c>
      <c r="AI35" s="19">
        <v>9</v>
      </c>
      <c r="AJ35" s="29"/>
      <c r="AK35" s="29"/>
      <c r="AL35" s="34" t="s">
        <v>86</v>
      </c>
      <c r="AM35" s="29"/>
      <c r="AN35" s="35"/>
      <c r="AO35" s="35"/>
      <c r="AP35" s="36"/>
    </row>
    <row r="36" spans="1:42" ht="25.5">
      <c r="A36" s="16">
        <f t="shared" si="4"/>
        <v>127.03000000000014</v>
      </c>
      <c r="B36" s="17" t="s">
        <v>53</v>
      </c>
      <c r="C36" s="18">
        <v>1.2</v>
      </c>
      <c r="D36" s="19" t="s">
        <v>79</v>
      </c>
      <c r="E36" s="19" t="s">
        <v>84</v>
      </c>
      <c r="F36" s="19" t="s">
        <v>51</v>
      </c>
      <c r="G36" s="76" t="s">
        <v>56</v>
      </c>
      <c r="H36" s="20">
        <v>44044</v>
      </c>
      <c r="I36" s="20">
        <v>44074</v>
      </c>
      <c r="J36" s="21" t="str">
        <f t="shared" si="3"/>
        <v>01.08.20 - 31.08.20 (1 months)</v>
      </c>
      <c r="K36" s="22" t="s">
        <v>49</v>
      </c>
      <c r="L36" s="23">
        <v>1500</v>
      </c>
      <c r="M36" s="23">
        <v>2300</v>
      </c>
      <c r="N36" s="24">
        <f t="shared" si="17"/>
        <v>8</v>
      </c>
      <c r="O36" s="23">
        <v>1500</v>
      </c>
      <c r="P36" s="23">
        <v>2300</v>
      </c>
      <c r="Q36" s="24">
        <f t="shared" si="18"/>
        <v>8</v>
      </c>
      <c r="R36" s="23">
        <v>1500</v>
      </c>
      <c r="S36" s="23">
        <v>2300</v>
      </c>
      <c r="T36" s="33">
        <f t="shared" si="19"/>
        <v>8</v>
      </c>
      <c r="U36" s="19">
        <v>68.13</v>
      </c>
      <c r="V36" s="19"/>
      <c r="W36" s="19"/>
      <c r="X36" s="26"/>
      <c r="Y36" s="19"/>
      <c r="Z36" s="19"/>
      <c r="AA36" s="19"/>
      <c r="AB36" s="19"/>
      <c r="AC36" s="19">
        <v>3.6</v>
      </c>
      <c r="AD36" s="19">
        <v>9</v>
      </c>
      <c r="AE36" s="19">
        <v>9</v>
      </c>
      <c r="AF36" s="19">
        <v>3.6</v>
      </c>
      <c r="AG36" s="19">
        <v>9</v>
      </c>
      <c r="AH36" s="19">
        <v>3.6</v>
      </c>
      <c r="AI36" s="19">
        <v>9</v>
      </c>
      <c r="AJ36" s="29"/>
      <c r="AK36" s="29"/>
      <c r="AL36" s="34" t="s">
        <v>87</v>
      </c>
      <c r="AM36" s="29"/>
      <c r="AN36" s="35"/>
      <c r="AO36" s="35"/>
      <c r="AP36" s="36"/>
    </row>
    <row r="37" spans="1:42" ht="25.5">
      <c r="A37" s="16">
        <f t="shared" si="4"/>
        <v>127.03100000000015</v>
      </c>
      <c r="B37" s="17" t="s">
        <v>53</v>
      </c>
      <c r="C37" s="18">
        <v>1.1000000000000001</v>
      </c>
      <c r="D37" s="19" t="s">
        <v>79</v>
      </c>
      <c r="E37" s="19" t="s">
        <v>88</v>
      </c>
      <c r="F37" s="19" t="s">
        <v>51</v>
      </c>
      <c r="G37" s="76" t="s">
        <v>56</v>
      </c>
      <c r="H37" s="20">
        <v>44043</v>
      </c>
      <c r="I37" s="20">
        <v>44074</v>
      </c>
      <c r="J37" s="21" t="str">
        <f t="shared" si="3"/>
        <v>31.07.20 - 31.08.20 (1 months)</v>
      </c>
      <c r="K37" s="22" t="s">
        <v>49</v>
      </c>
      <c r="L37" s="23">
        <v>2300</v>
      </c>
      <c r="M37" s="23">
        <v>700</v>
      </c>
      <c r="N37" s="24">
        <f>IF(L37&gt;M37, (2400-L37+M37)/100, IF(AND(L37="",M37="",L37=M37), "", IF(L37=M37,24,(M37-L37)/100)))</f>
        <v>8</v>
      </c>
      <c r="O37" s="23">
        <v>2300</v>
      </c>
      <c r="P37" s="23">
        <v>700</v>
      </c>
      <c r="Q37" s="24">
        <f>IF(O37&gt;P37, (2400-O37+P37)/100, IF(AND(O37="",P37="",O37=P37), "", IF(O37=P37,24,(P37-O37)/100)))</f>
        <v>8</v>
      </c>
      <c r="R37" s="23">
        <v>2300</v>
      </c>
      <c r="S37" s="23">
        <v>700</v>
      </c>
      <c r="T37" s="24">
        <f>IF(R37&gt;S37, (2400-R37+S37)/100, IF(AND(R37="",S37="",R37=S37), "", IF(R37=S37,24,(S37-R37)/100)))</f>
        <v>8</v>
      </c>
      <c r="U37" s="19">
        <v>59.6</v>
      </c>
      <c r="V37" s="19"/>
      <c r="W37" s="35"/>
      <c r="X37" s="37"/>
      <c r="Y37" s="35"/>
      <c r="Z37" s="35"/>
      <c r="AA37" s="35"/>
      <c r="AB37" s="35"/>
      <c r="AC37" s="19">
        <v>4</v>
      </c>
      <c r="AD37" s="19">
        <v>10</v>
      </c>
      <c r="AE37" s="19">
        <v>10</v>
      </c>
      <c r="AF37" s="19">
        <v>4</v>
      </c>
      <c r="AG37" s="19">
        <v>10</v>
      </c>
      <c r="AH37" s="19">
        <v>4</v>
      </c>
      <c r="AI37" s="19">
        <v>10</v>
      </c>
      <c r="AJ37" s="36"/>
      <c r="AK37" s="36"/>
      <c r="AL37" s="34" t="s">
        <v>89</v>
      </c>
      <c r="AM37" s="29"/>
      <c r="AN37" s="35"/>
      <c r="AO37" s="35"/>
      <c r="AP37" s="36"/>
    </row>
    <row r="38" spans="1:42" ht="25.5">
      <c r="A38" s="16">
        <f t="shared" si="4"/>
        <v>127.03200000000015</v>
      </c>
      <c r="B38" s="17" t="s">
        <v>53</v>
      </c>
      <c r="C38" s="18">
        <v>1.1000000000000001</v>
      </c>
      <c r="D38" s="19" t="s">
        <v>79</v>
      </c>
      <c r="E38" s="19" t="s">
        <v>88</v>
      </c>
      <c r="F38" s="19" t="s">
        <v>51</v>
      </c>
      <c r="G38" s="76" t="s">
        <v>56</v>
      </c>
      <c r="H38" s="20">
        <v>44044</v>
      </c>
      <c r="I38" s="20">
        <v>44074</v>
      </c>
      <c r="J38" s="21" t="str">
        <f t="shared" si="3"/>
        <v>01.08.20 - 31.08.20 (1 months)</v>
      </c>
      <c r="K38" s="22" t="s">
        <v>49</v>
      </c>
      <c r="L38" s="23">
        <v>700</v>
      </c>
      <c r="M38" s="23">
        <v>1500</v>
      </c>
      <c r="N38" s="24">
        <f t="shared" ref="N38:N39" si="20">IF(L38&gt;M38, (2400-L38+M38)/100, IF(AND(L38="",M38="",L38=M38), "", IF(L38=M38,24,(M38-L38)/100)))</f>
        <v>8</v>
      </c>
      <c r="O38" s="23">
        <v>700</v>
      </c>
      <c r="P38" s="23">
        <v>1500</v>
      </c>
      <c r="Q38" s="24">
        <f t="shared" ref="Q38:Q39" si="21">IF(O38&gt;P38, (2400-O38+P38)/100, IF(AND(O38="",P38="",O38=P38), "", IF(O38=P38,24,(P38-O38)/100)))</f>
        <v>8</v>
      </c>
      <c r="R38" s="23">
        <v>700</v>
      </c>
      <c r="S38" s="23">
        <v>1500</v>
      </c>
      <c r="T38" s="33">
        <f t="shared" ref="T38:T39" si="22">IF(R38&gt;S38, (2400-R38+S38)/100, IF(AND(R38="",S38="",R38=S38), "", IF(R38=S38,24,(S38-R38)/100)))</f>
        <v>8</v>
      </c>
      <c r="U38" s="19">
        <v>66.8</v>
      </c>
      <c r="V38" s="19"/>
      <c r="W38" s="35"/>
      <c r="X38" s="37"/>
      <c r="Y38" s="35"/>
      <c r="Z38" s="35"/>
      <c r="AA38" s="35"/>
      <c r="AB38" s="35"/>
      <c r="AC38" s="19">
        <v>4</v>
      </c>
      <c r="AD38" s="19">
        <v>10</v>
      </c>
      <c r="AE38" s="19">
        <v>10</v>
      </c>
      <c r="AF38" s="19">
        <v>4</v>
      </c>
      <c r="AG38" s="19">
        <v>10</v>
      </c>
      <c r="AH38" s="19">
        <v>4</v>
      </c>
      <c r="AI38" s="19">
        <v>10</v>
      </c>
      <c r="AJ38" s="36"/>
      <c r="AK38" s="36"/>
      <c r="AL38" s="34" t="s">
        <v>90</v>
      </c>
      <c r="AM38" s="29"/>
      <c r="AN38" s="35"/>
      <c r="AO38" s="35"/>
      <c r="AP38" s="36"/>
    </row>
    <row r="39" spans="1:42" ht="25.5">
      <c r="A39" s="16">
        <f t="shared" si="4"/>
        <v>127.03300000000016</v>
      </c>
      <c r="B39" s="77" t="s">
        <v>58</v>
      </c>
      <c r="C39" s="32" t="s">
        <v>59</v>
      </c>
      <c r="D39" s="19" t="s">
        <v>79</v>
      </c>
      <c r="E39" s="19" t="s">
        <v>88</v>
      </c>
      <c r="F39" s="19" t="s">
        <v>51</v>
      </c>
      <c r="G39" s="76" t="s">
        <v>56</v>
      </c>
      <c r="H39" s="20">
        <v>44044</v>
      </c>
      <c r="I39" s="20">
        <v>44074</v>
      </c>
      <c r="J39" s="21" t="str">
        <f t="shared" si="3"/>
        <v>01.08.20 - 31.08.20 (1 months)</v>
      </c>
      <c r="K39" s="22" t="s">
        <v>49</v>
      </c>
      <c r="L39" s="23">
        <v>1500</v>
      </c>
      <c r="M39" s="23">
        <v>2300</v>
      </c>
      <c r="N39" s="24">
        <f t="shared" si="20"/>
        <v>8</v>
      </c>
      <c r="O39" s="23">
        <v>1500</v>
      </c>
      <c r="P39" s="23">
        <v>2300</v>
      </c>
      <c r="Q39" s="24">
        <f t="shared" si="21"/>
        <v>8</v>
      </c>
      <c r="R39" s="23">
        <v>1500</v>
      </c>
      <c r="S39" s="23">
        <v>2300</v>
      </c>
      <c r="T39" s="33">
        <f t="shared" si="22"/>
        <v>8</v>
      </c>
      <c r="U39" s="19">
        <v>75.599999999999994</v>
      </c>
      <c r="V39" s="19"/>
      <c r="W39" s="35"/>
      <c r="X39" s="37"/>
      <c r="Y39" s="35"/>
      <c r="Z39" s="35"/>
      <c r="AA39" s="35"/>
      <c r="AB39" s="35"/>
      <c r="AC39" s="19">
        <v>4</v>
      </c>
      <c r="AD39" s="19">
        <v>10</v>
      </c>
      <c r="AE39" s="19">
        <v>10</v>
      </c>
      <c r="AF39" s="19">
        <v>4</v>
      </c>
      <c r="AG39" s="19">
        <v>10</v>
      </c>
      <c r="AH39" s="19">
        <v>4</v>
      </c>
      <c r="AI39" s="19">
        <v>10</v>
      </c>
      <c r="AJ39" s="36"/>
      <c r="AK39" s="36"/>
      <c r="AL39" s="34" t="s">
        <v>91</v>
      </c>
      <c r="AM39" s="29"/>
      <c r="AN39" s="35"/>
      <c r="AO39" s="35"/>
      <c r="AP39" s="36"/>
    </row>
    <row r="40" spans="1:42" ht="25.5">
      <c r="A40" s="16">
        <f t="shared" si="4"/>
        <v>127.03400000000016</v>
      </c>
      <c r="B40" s="17" t="s">
        <v>53</v>
      </c>
      <c r="C40" s="18">
        <v>1.2</v>
      </c>
      <c r="D40" s="19" t="s">
        <v>79</v>
      </c>
      <c r="E40" s="19" t="s">
        <v>92</v>
      </c>
      <c r="F40" s="19" t="s">
        <v>51</v>
      </c>
      <c r="G40" s="76" t="s">
        <v>56</v>
      </c>
      <c r="H40" s="20">
        <v>44043</v>
      </c>
      <c r="I40" s="20">
        <v>44074</v>
      </c>
      <c r="J40" s="21" t="str">
        <f t="shared" si="3"/>
        <v>31.07.20 - 31.08.20 (1 months)</v>
      </c>
      <c r="K40" s="22" t="s">
        <v>49</v>
      </c>
      <c r="L40" s="23">
        <v>2300</v>
      </c>
      <c r="M40" s="23">
        <v>700</v>
      </c>
      <c r="N40" s="24">
        <f>IF(L40&gt;M40, (2400-L40+M40)/100, IF(AND(L40="",M40="",L40=M40), "", IF(L40=M40,24,(M40-L40)/100)))</f>
        <v>8</v>
      </c>
      <c r="O40" s="23">
        <v>2300</v>
      </c>
      <c r="P40" s="23">
        <v>700</v>
      </c>
      <c r="Q40" s="24">
        <f>IF(O40&gt;P40, (2400-O40+P40)/100, IF(AND(O40="",P40="",O40=P40), "", IF(O40=P40,24,(P40-O40)/100)))</f>
        <v>8</v>
      </c>
      <c r="R40" s="23">
        <v>2300</v>
      </c>
      <c r="S40" s="23">
        <v>700</v>
      </c>
      <c r="T40" s="24">
        <f>IF(R40&gt;S40, (2400-R40+S40)/100, IF(AND(R40="",S40="",R40=S40), "", IF(R40=S40,24,(S40-R40)/100)))</f>
        <v>8</v>
      </c>
      <c r="U40" s="19">
        <v>69.5</v>
      </c>
      <c r="V40" s="19"/>
      <c r="W40" s="35"/>
      <c r="X40" s="37"/>
      <c r="Y40" s="35"/>
      <c r="Z40" s="35"/>
      <c r="AA40" s="35"/>
      <c r="AB40" s="35"/>
      <c r="AC40" s="19">
        <v>4</v>
      </c>
      <c r="AD40" s="19">
        <v>10</v>
      </c>
      <c r="AE40" s="19">
        <v>10</v>
      </c>
      <c r="AF40" s="19">
        <v>4</v>
      </c>
      <c r="AG40" s="19">
        <v>10</v>
      </c>
      <c r="AH40" s="19">
        <v>4</v>
      </c>
      <c r="AI40" s="19">
        <v>10</v>
      </c>
      <c r="AJ40" s="36"/>
      <c r="AK40" s="36"/>
      <c r="AL40" s="34" t="s">
        <v>93</v>
      </c>
      <c r="AM40" s="29"/>
      <c r="AN40" s="35"/>
      <c r="AO40" s="35"/>
      <c r="AP40" s="36"/>
    </row>
    <row r="41" spans="1:42" ht="25.5">
      <c r="A41" s="16">
        <f t="shared" si="4"/>
        <v>127.03500000000017</v>
      </c>
      <c r="B41" s="77" t="s">
        <v>58</v>
      </c>
      <c r="C41" s="32" t="s">
        <v>59</v>
      </c>
      <c r="D41" s="19" t="s">
        <v>79</v>
      </c>
      <c r="E41" s="19" t="s">
        <v>92</v>
      </c>
      <c r="F41" s="19" t="s">
        <v>51</v>
      </c>
      <c r="G41" s="76" t="s">
        <v>56</v>
      </c>
      <c r="H41" s="20">
        <v>44044</v>
      </c>
      <c r="I41" s="20">
        <v>44074</v>
      </c>
      <c r="J41" s="21" t="str">
        <f t="shared" si="3"/>
        <v>01.08.20 - 31.08.20 (1 months)</v>
      </c>
      <c r="K41" s="22" t="s">
        <v>49</v>
      </c>
      <c r="L41" s="23">
        <v>700</v>
      </c>
      <c r="M41" s="23">
        <v>1500</v>
      </c>
      <c r="N41" s="24">
        <f t="shared" ref="N41:N42" si="23">IF(L41&gt;M41, (2400-L41+M41)/100, IF(AND(L41="",M41="",L41=M41), "", IF(L41=M41,24,(M41-L41)/100)))</f>
        <v>8</v>
      </c>
      <c r="O41" s="23">
        <v>700</v>
      </c>
      <c r="P41" s="23">
        <v>1500</v>
      </c>
      <c r="Q41" s="24">
        <f t="shared" ref="Q41:Q42" si="24">IF(O41&gt;P41, (2400-O41+P41)/100, IF(AND(O41="",P41="",O41=P41), "", IF(O41=P41,24,(P41-O41)/100)))</f>
        <v>8</v>
      </c>
      <c r="R41" s="23">
        <v>700</v>
      </c>
      <c r="S41" s="23">
        <v>1500</v>
      </c>
      <c r="T41" s="33">
        <f t="shared" ref="T41:T42" si="25">IF(R41&gt;S41, (2400-R41+S41)/100, IF(AND(R41="",S41="",R41=S41), "", IF(R41=S41,24,(S41-R41)/100)))</f>
        <v>8</v>
      </c>
      <c r="U41" s="19">
        <v>66.7</v>
      </c>
      <c r="V41" s="19"/>
      <c r="W41" s="35"/>
      <c r="X41" s="37"/>
      <c r="Y41" s="35"/>
      <c r="Z41" s="35"/>
      <c r="AA41" s="35"/>
      <c r="AB41" s="35"/>
      <c r="AC41" s="19">
        <v>4</v>
      </c>
      <c r="AD41" s="19">
        <v>10</v>
      </c>
      <c r="AE41" s="19">
        <v>10</v>
      </c>
      <c r="AF41" s="19">
        <v>4</v>
      </c>
      <c r="AG41" s="19">
        <v>10</v>
      </c>
      <c r="AH41" s="19">
        <v>4</v>
      </c>
      <c r="AI41" s="19">
        <v>10</v>
      </c>
      <c r="AJ41" s="36"/>
      <c r="AK41" s="36"/>
      <c r="AL41" s="34" t="s">
        <v>94</v>
      </c>
      <c r="AM41" s="29"/>
      <c r="AN41" s="35"/>
      <c r="AO41" s="35"/>
      <c r="AP41" s="36"/>
    </row>
    <row r="42" spans="1:42" ht="25.5">
      <c r="A42" s="16">
        <f t="shared" si="4"/>
        <v>127.03600000000017</v>
      </c>
      <c r="B42" s="77" t="s">
        <v>58</v>
      </c>
      <c r="C42" s="32" t="s">
        <v>59</v>
      </c>
      <c r="D42" s="19" t="s">
        <v>79</v>
      </c>
      <c r="E42" s="19" t="s">
        <v>92</v>
      </c>
      <c r="F42" s="19" t="s">
        <v>51</v>
      </c>
      <c r="G42" s="76" t="s">
        <v>56</v>
      </c>
      <c r="H42" s="20">
        <v>44044</v>
      </c>
      <c r="I42" s="20">
        <v>44074</v>
      </c>
      <c r="J42" s="21" t="str">
        <f t="shared" si="3"/>
        <v>01.08.20 - 31.08.20 (1 months)</v>
      </c>
      <c r="K42" s="22" t="s">
        <v>49</v>
      </c>
      <c r="L42" s="23">
        <v>1500</v>
      </c>
      <c r="M42" s="23">
        <v>2300</v>
      </c>
      <c r="N42" s="24">
        <f t="shared" si="23"/>
        <v>8</v>
      </c>
      <c r="O42" s="23">
        <v>1500</v>
      </c>
      <c r="P42" s="23">
        <v>2300</v>
      </c>
      <c r="Q42" s="24">
        <f t="shared" si="24"/>
        <v>8</v>
      </c>
      <c r="R42" s="23">
        <v>1500</v>
      </c>
      <c r="S42" s="23">
        <v>2300</v>
      </c>
      <c r="T42" s="33">
        <f t="shared" si="25"/>
        <v>8</v>
      </c>
      <c r="U42" s="19">
        <v>75.5</v>
      </c>
      <c r="V42" s="19"/>
      <c r="W42" s="35"/>
      <c r="X42" s="37"/>
      <c r="Y42" s="35"/>
      <c r="Z42" s="35"/>
      <c r="AA42" s="35"/>
      <c r="AB42" s="35"/>
      <c r="AC42" s="19">
        <v>4</v>
      </c>
      <c r="AD42" s="19">
        <v>10</v>
      </c>
      <c r="AE42" s="19">
        <v>10</v>
      </c>
      <c r="AF42" s="19">
        <v>4</v>
      </c>
      <c r="AG42" s="19">
        <v>10</v>
      </c>
      <c r="AH42" s="19">
        <v>4</v>
      </c>
      <c r="AI42" s="19">
        <v>10</v>
      </c>
      <c r="AJ42" s="36"/>
      <c r="AK42" s="36"/>
      <c r="AL42" s="34" t="s">
        <v>95</v>
      </c>
      <c r="AM42" s="29"/>
      <c r="AN42" s="35"/>
      <c r="AO42" s="35"/>
      <c r="AP42" s="36"/>
    </row>
    <row r="43" spans="1:42" ht="25.5">
      <c r="A43" s="16">
        <f t="shared" si="4"/>
        <v>127.03700000000018</v>
      </c>
      <c r="B43" s="77" t="s">
        <v>58</v>
      </c>
      <c r="C43" s="32" t="s">
        <v>59</v>
      </c>
      <c r="D43" s="19" t="s">
        <v>96</v>
      </c>
      <c r="E43" s="19" t="s">
        <v>97</v>
      </c>
      <c r="F43" s="19" t="s">
        <v>51</v>
      </c>
      <c r="G43" s="76" t="s">
        <v>56</v>
      </c>
      <c r="H43" s="20">
        <v>44043</v>
      </c>
      <c r="I43" s="20">
        <v>44074</v>
      </c>
      <c r="J43" s="21" t="str">
        <f t="shared" si="3"/>
        <v>31.07.20 - 31.08.20 (1 months)</v>
      </c>
      <c r="K43" s="22" t="s">
        <v>49</v>
      </c>
      <c r="L43" s="23">
        <v>2300</v>
      </c>
      <c r="M43" s="23">
        <v>700</v>
      </c>
      <c r="N43" s="24">
        <f>IF(L43&gt;M43, (2400-L43+M43)/100, IF(AND(L43="",M43="",L43=M43), "", IF(L43=M43,24,(M43-L43)/100)))</f>
        <v>8</v>
      </c>
      <c r="O43" s="23">
        <v>2300</v>
      </c>
      <c r="P43" s="23">
        <v>700</v>
      </c>
      <c r="Q43" s="24">
        <f>IF(O43&gt;P43, (2400-O43+P43)/100, IF(AND(O43="",P43="",O43=P43), "", IF(O43=P43,24,(P43-O43)/100)))</f>
        <v>8</v>
      </c>
      <c r="R43" s="23">
        <v>2300</v>
      </c>
      <c r="S43" s="23">
        <v>700</v>
      </c>
      <c r="T43" s="24">
        <f>IF(R43&gt;S43, (2400-R43+S43)/100, IF(AND(R43="",S43="",R43=S43), "", IF(R43=S43,24,(S43-R43)/100)))</f>
        <v>8</v>
      </c>
      <c r="U43" s="19">
        <v>276.83</v>
      </c>
      <c r="V43" s="19"/>
      <c r="W43" s="25"/>
      <c r="X43" s="26" t="s">
        <v>98</v>
      </c>
      <c r="Y43" s="19">
        <v>2</v>
      </c>
      <c r="Z43" s="19">
        <v>0</v>
      </c>
      <c r="AA43" s="19">
        <v>47</v>
      </c>
      <c r="AB43" s="19">
        <v>2</v>
      </c>
      <c r="AC43" s="19">
        <v>18.8</v>
      </c>
      <c r="AD43" s="19">
        <v>47</v>
      </c>
      <c r="AE43" s="19">
        <v>47</v>
      </c>
      <c r="AF43" s="19">
        <v>18.8</v>
      </c>
      <c r="AG43" s="19">
        <v>47</v>
      </c>
      <c r="AH43" s="19">
        <v>18.8</v>
      </c>
      <c r="AI43" s="19">
        <v>47</v>
      </c>
      <c r="AJ43" s="29"/>
      <c r="AK43" s="29"/>
      <c r="AL43" s="30"/>
      <c r="AM43" s="29"/>
      <c r="AN43" s="19"/>
      <c r="AO43" s="19"/>
      <c r="AP43" s="29"/>
    </row>
    <row r="44" spans="1:42" ht="25.5">
      <c r="A44" s="16">
        <f t="shared" si="4"/>
        <v>127.03800000000018</v>
      </c>
      <c r="B44" s="17" t="s">
        <v>53</v>
      </c>
      <c r="C44" s="38">
        <v>1.2</v>
      </c>
      <c r="D44" s="35" t="s">
        <v>96</v>
      </c>
      <c r="E44" s="35" t="s">
        <v>97</v>
      </c>
      <c r="F44" s="19" t="s">
        <v>51</v>
      </c>
      <c r="G44" s="76" t="s">
        <v>56</v>
      </c>
      <c r="H44" s="20">
        <v>44044</v>
      </c>
      <c r="I44" s="20">
        <v>44074</v>
      </c>
      <c r="J44" s="21" t="str">
        <f t="shared" si="3"/>
        <v>01.08.20 - 31.08.20 (1 months)</v>
      </c>
      <c r="K44" s="22" t="s">
        <v>49</v>
      </c>
      <c r="L44" s="23">
        <v>700</v>
      </c>
      <c r="M44" s="23">
        <v>1500</v>
      </c>
      <c r="N44" s="24">
        <f t="shared" ref="N44:N50" si="26">IF(L44&gt;M44, (2400-L44+M44)/100, IF(AND(L44="",M44="",L44=M44), "", IF(L44=M44,24,(M44-L44)/100)))</f>
        <v>8</v>
      </c>
      <c r="O44" s="23">
        <v>700</v>
      </c>
      <c r="P44" s="23">
        <v>1500</v>
      </c>
      <c r="Q44" s="24">
        <f t="shared" ref="Q44:Q50" si="27">IF(O44&gt;P44, (2400-O44+P44)/100, IF(AND(O44="",P44="",O44=P44), "", IF(O44=P44,24,(P44-O44)/100)))</f>
        <v>8</v>
      </c>
      <c r="R44" s="23">
        <v>700</v>
      </c>
      <c r="S44" s="23">
        <v>1500</v>
      </c>
      <c r="T44" s="33">
        <f t="shared" ref="T44:T50" si="28">IF(R44&gt;S44, (2400-R44+S44)/100, IF(AND(R44="",S44="",R44=S44), "", IF(R44=S44,24,(S44-R44)/100)))</f>
        <v>8</v>
      </c>
      <c r="U44" s="19">
        <v>319.60000000000002</v>
      </c>
      <c r="V44" s="19"/>
      <c r="W44" s="25"/>
      <c r="X44" s="26" t="s">
        <v>98</v>
      </c>
      <c r="Y44" s="19">
        <v>2</v>
      </c>
      <c r="Z44" s="19">
        <v>0</v>
      </c>
      <c r="AA44" s="19">
        <v>47</v>
      </c>
      <c r="AB44" s="19">
        <v>2</v>
      </c>
      <c r="AC44" s="19">
        <v>18.8</v>
      </c>
      <c r="AD44" s="19">
        <v>47</v>
      </c>
      <c r="AE44" s="19">
        <v>47</v>
      </c>
      <c r="AF44" s="19">
        <v>18.8</v>
      </c>
      <c r="AG44" s="19">
        <v>47</v>
      </c>
      <c r="AH44" s="19">
        <v>18.8</v>
      </c>
      <c r="AI44" s="19">
        <v>47</v>
      </c>
      <c r="AJ44" s="29"/>
      <c r="AK44" s="29"/>
      <c r="AL44" s="34"/>
      <c r="AM44" s="29" t="s">
        <v>60</v>
      </c>
      <c r="AN44" s="35"/>
      <c r="AO44" s="35"/>
      <c r="AP44" s="36"/>
    </row>
    <row r="45" spans="1:42" ht="25.5">
      <c r="A45" s="16">
        <f t="shared" si="4"/>
        <v>127.03900000000019</v>
      </c>
      <c r="B45" s="77" t="s">
        <v>58</v>
      </c>
      <c r="C45" s="40" t="s">
        <v>59</v>
      </c>
      <c r="D45" s="35" t="s">
        <v>96</v>
      </c>
      <c r="E45" s="35" t="s">
        <v>97</v>
      </c>
      <c r="F45" s="19" t="s">
        <v>51</v>
      </c>
      <c r="G45" s="76" t="s">
        <v>56</v>
      </c>
      <c r="H45" s="20">
        <v>44044</v>
      </c>
      <c r="I45" s="20">
        <v>44074</v>
      </c>
      <c r="J45" s="21" t="str">
        <f t="shared" si="3"/>
        <v>01.08.20 - 31.08.20 (1 months)</v>
      </c>
      <c r="K45" s="22" t="s">
        <v>49</v>
      </c>
      <c r="L45" s="23">
        <v>1500</v>
      </c>
      <c r="M45" s="23">
        <v>2300</v>
      </c>
      <c r="N45" s="24">
        <f t="shared" si="26"/>
        <v>8</v>
      </c>
      <c r="O45" s="23">
        <v>1500</v>
      </c>
      <c r="P45" s="23">
        <v>2300</v>
      </c>
      <c r="Q45" s="24">
        <f t="shared" si="27"/>
        <v>8</v>
      </c>
      <c r="R45" s="23">
        <v>1500</v>
      </c>
      <c r="S45" s="23">
        <v>2300</v>
      </c>
      <c r="T45" s="33">
        <f t="shared" si="28"/>
        <v>8</v>
      </c>
      <c r="U45" s="19">
        <v>352.03</v>
      </c>
      <c r="V45" s="19"/>
      <c r="W45" s="25"/>
      <c r="X45" s="26" t="s">
        <v>98</v>
      </c>
      <c r="Y45" s="19">
        <v>2</v>
      </c>
      <c r="Z45" s="19">
        <v>0</v>
      </c>
      <c r="AA45" s="19">
        <v>47</v>
      </c>
      <c r="AB45" s="19">
        <v>2</v>
      </c>
      <c r="AC45" s="19">
        <v>18.8</v>
      </c>
      <c r="AD45" s="19">
        <v>47</v>
      </c>
      <c r="AE45" s="19">
        <v>47</v>
      </c>
      <c r="AF45" s="19">
        <v>18.8</v>
      </c>
      <c r="AG45" s="19">
        <v>47</v>
      </c>
      <c r="AH45" s="19">
        <v>18.8</v>
      </c>
      <c r="AI45" s="19">
        <v>47</v>
      </c>
      <c r="AJ45" s="29"/>
      <c r="AK45" s="29"/>
      <c r="AL45" s="34"/>
      <c r="AM45" s="29"/>
      <c r="AN45" s="35"/>
      <c r="AO45" s="35"/>
      <c r="AP45" s="36"/>
    </row>
    <row r="46" spans="1:42" ht="25.5">
      <c r="A46" s="16">
        <f t="shared" si="4"/>
        <v>127.04000000000019</v>
      </c>
      <c r="B46" s="77" t="s">
        <v>58</v>
      </c>
      <c r="C46" s="40" t="s">
        <v>59</v>
      </c>
      <c r="D46" s="35" t="s">
        <v>99</v>
      </c>
      <c r="E46" s="35" t="s">
        <v>100</v>
      </c>
      <c r="F46" s="19" t="s">
        <v>51</v>
      </c>
      <c r="G46" s="76" t="s">
        <v>101</v>
      </c>
      <c r="H46" s="20">
        <v>44043</v>
      </c>
      <c r="I46" s="20">
        <v>44074</v>
      </c>
      <c r="J46" s="21" t="str">
        <f t="shared" si="3"/>
        <v>31.07.20 - 31.08.20 (1 months)</v>
      </c>
      <c r="K46" s="22" t="s">
        <v>49</v>
      </c>
      <c r="L46" s="23">
        <v>2300</v>
      </c>
      <c r="M46" s="23">
        <v>700</v>
      </c>
      <c r="N46" s="24">
        <f t="shared" si="26"/>
        <v>8</v>
      </c>
      <c r="O46" s="23">
        <v>2300</v>
      </c>
      <c r="P46" s="23">
        <v>700</v>
      </c>
      <c r="Q46" s="24">
        <f t="shared" si="27"/>
        <v>8</v>
      </c>
      <c r="R46" s="23">
        <v>2300</v>
      </c>
      <c r="S46" s="23">
        <v>700</v>
      </c>
      <c r="T46" s="33">
        <f t="shared" si="28"/>
        <v>8</v>
      </c>
      <c r="U46" s="19">
        <v>29.45</v>
      </c>
      <c r="V46" s="19"/>
      <c r="W46" s="25"/>
      <c r="X46" s="26"/>
      <c r="Y46" s="19"/>
      <c r="Z46" s="19"/>
      <c r="AA46" s="19"/>
      <c r="AB46" s="19"/>
      <c r="AC46" s="19">
        <v>2</v>
      </c>
      <c r="AD46" s="19">
        <v>5</v>
      </c>
      <c r="AE46" s="19">
        <v>5</v>
      </c>
      <c r="AF46" s="19">
        <v>2</v>
      </c>
      <c r="AG46" s="19">
        <v>5</v>
      </c>
      <c r="AH46" s="19">
        <v>2</v>
      </c>
      <c r="AI46" s="19">
        <v>5</v>
      </c>
      <c r="AJ46" s="29"/>
      <c r="AK46" s="29"/>
      <c r="AL46" s="34"/>
      <c r="AM46" s="29"/>
      <c r="AN46" s="35"/>
      <c r="AO46" s="35"/>
      <c r="AP46" s="36"/>
    </row>
    <row r="47" spans="1:42" ht="25.5">
      <c r="A47" s="16">
        <f t="shared" si="4"/>
        <v>127.0410000000002</v>
      </c>
      <c r="B47" s="17" t="s">
        <v>53</v>
      </c>
      <c r="C47" s="38">
        <v>1.2</v>
      </c>
      <c r="D47" s="35" t="s">
        <v>99</v>
      </c>
      <c r="E47" s="35" t="s">
        <v>100</v>
      </c>
      <c r="F47" s="19" t="s">
        <v>51</v>
      </c>
      <c r="G47" s="76" t="s">
        <v>101</v>
      </c>
      <c r="H47" s="20">
        <v>44044</v>
      </c>
      <c r="I47" s="20">
        <v>44074</v>
      </c>
      <c r="J47" s="21" t="str">
        <f t="shared" si="3"/>
        <v>01.08.20 - 31.08.20 (1 months)</v>
      </c>
      <c r="K47" s="41" t="s">
        <v>49</v>
      </c>
      <c r="L47" s="23">
        <v>700</v>
      </c>
      <c r="M47" s="23">
        <v>1500</v>
      </c>
      <c r="N47" s="24">
        <f t="shared" si="26"/>
        <v>8</v>
      </c>
      <c r="O47" s="23">
        <v>700</v>
      </c>
      <c r="P47" s="23">
        <v>1500</v>
      </c>
      <c r="Q47" s="24">
        <f t="shared" si="27"/>
        <v>8</v>
      </c>
      <c r="R47" s="23">
        <v>700</v>
      </c>
      <c r="S47" s="23">
        <v>1500</v>
      </c>
      <c r="T47" s="33">
        <f t="shared" si="28"/>
        <v>8</v>
      </c>
      <c r="U47" s="35">
        <v>34</v>
      </c>
      <c r="V47" s="35"/>
      <c r="W47" s="35"/>
      <c r="X47" s="37"/>
      <c r="Y47" s="35"/>
      <c r="Z47" s="35"/>
      <c r="AA47" s="35"/>
      <c r="AB47" s="35"/>
      <c r="AC47" s="35">
        <v>2</v>
      </c>
      <c r="AD47" s="35">
        <v>5</v>
      </c>
      <c r="AE47" s="35">
        <v>5</v>
      </c>
      <c r="AF47" s="35">
        <v>2</v>
      </c>
      <c r="AG47" s="35">
        <v>5</v>
      </c>
      <c r="AH47" s="35">
        <v>2</v>
      </c>
      <c r="AI47" s="35">
        <v>5</v>
      </c>
      <c r="AJ47" s="36"/>
      <c r="AK47" s="36"/>
      <c r="AL47" s="34"/>
      <c r="AM47" s="29"/>
      <c r="AN47" s="35"/>
      <c r="AO47" s="35"/>
      <c r="AP47" s="36"/>
    </row>
    <row r="48" spans="1:42" ht="25.5">
      <c r="A48" s="16">
        <f t="shared" si="4"/>
        <v>127.0420000000002</v>
      </c>
      <c r="B48" s="77" t="s">
        <v>58</v>
      </c>
      <c r="C48" s="40" t="s">
        <v>59</v>
      </c>
      <c r="D48" s="35" t="s">
        <v>99</v>
      </c>
      <c r="E48" s="35" t="s">
        <v>100</v>
      </c>
      <c r="F48" s="19" t="s">
        <v>51</v>
      </c>
      <c r="G48" s="76" t="s">
        <v>101</v>
      </c>
      <c r="H48" s="20">
        <v>44044</v>
      </c>
      <c r="I48" s="20">
        <v>44074</v>
      </c>
      <c r="J48" s="21" t="str">
        <f t="shared" si="3"/>
        <v>01.08.20 - 31.08.20 (1 months)</v>
      </c>
      <c r="K48" s="22" t="s">
        <v>49</v>
      </c>
      <c r="L48" s="23">
        <v>1500</v>
      </c>
      <c r="M48" s="23">
        <v>2300</v>
      </c>
      <c r="N48" s="24">
        <f t="shared" si="26"/>
        <v>8</v>
      </c>
      <c r="O48" s="23">
        <v>1500</v>
      </c>
      <c r="P48" s="23">
        <v>2300</v>
      </c>
      <c r="Q48" s="24">
        <f t="shared" si="27"/>
        <v>8</v>
      </c>
      <c r="R48" s="23">
        <v>1500</v>
      </c>
      <c r="S48" s="23">
        <v>2300</v>
      </c>
      <c r="T48" s="33">
        <f t="shared" si="28"/>
        <v>8</v>
      </c>
      <c r="U48" s="19">
        <v>37.450000000000003</v>
      </c>
      <c r="V48" s="35"/>
      <c r="W48" s="35"/>
      <c r="X48" s="37"/>
      <c r="Y48" s="35"/>
      <c r="Z48" s="35"/>
      <c r="AA48" s="35"/>
      <c r="AB48" s="35"/>
      <c r="AC48" s="19">
        <v>2</v>
      </c>
      <c r="AD48" s="19">
        <v>5</v>
      </c>
      <c r="AE48" s="19">
        <v>5</v>
      </c>
      <c r="AF48" s="19">
        <v>2</v>
      </c>
      <c r="AG48" s="19">
        <v>5</v>
      </c>
      <c r="AH48" s="19">
        <v>2</v>
      </c>
      <c r="AI48" s="19">
        <v>5</v>
      </c>
      <c r="AJ48" s="29"/>
      <c r="AK48" s="29"/>
      <c r="AL48" s="34"/>
      <c r="AM48" s="29"/>
      <c r="AN48" s="35"/>
      <c r="AO48" s="35"/>
      <c r="AP48" s="36"/>
    </row>
    <row r="49" spans="1:42" ht="45" customHeight="1">
      <c r="A49" s="16">
        <f t="shared" si="4"/>
        <v>127.04300000000021</v>
      </c>
      <c r="B49" s="17" t="s">
        <v>53</v>
      </c>
      <c r="C49" s="38">
        <v>1.2</v>
      </c>
      <c r="D49" s="35" t="s">
        <v>102</v>
      </c>
      <c r="E49" s="35" t="s">
        <v>103</v>
      </c>
      <c r="F49" s="19" t="s">
        <v>51</v>
      </c>
      <c r="G49" s="76" t="s">
        <v>104</v>
      </c>
      <c r="H49" s="20">
        <v>44044</v>
      </c>
      <c r="I49" s="20">
        <v>44074</v>
      </c>
      <c r="J49" s="21" t="str">
        <f t="shared" si="3"/>
        <v>01.08.20 - 31.08.20 (1 months)</v>
      </c>
      <c r="K49" s="22" t="s">
        <v>49</v>
      </c>
      <c r="L49" s="23">
        <v>700</v>
      </c>
      <c r="M49" s="23">
        <v>2300</v>
      </c>
      <c r="N49" s="24">
        <f t="shared" si="26"/>
        <v>16</v>
      </c>
      <c r="O49" s="23">
        <v>700</v>
      </c>
      <c r="P49" s="23">
        <v>2300</v>
      </c>
      <c r="Q49" s="24">
        <f t="shared" si="27"/>
        <v>16</v>
      </c>
      <c r="R49" s="23">
        <v>700</v>
      </c>
      <c r="S49" s="23">
        <v>2300</v>
      </c>
      <c r="T49" s="33">
        <f t="shared" si="28"/>
        <v>16</v>
      </c>
      <c r="U49" s="19">
        <v>3.98</v>
      </c>
      <c r="V49" s="19"/>
      <c r="W49" s="19"/>
      <c r="X49" s="26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9"/>
      <c r="AK49" s="29"/>
      <c r="AL49" s="34"/>
      <c r="AM49" s="29"/>
      <c r="AN49" s="35"/>
      <c r="AO49" s="35">
        <v>1</v>
      </c>
      <c r="AP49" s="36"/>
    </row>
    <row r="50" spans="1:42" ht="45" customHeight="1">
      <c r="A50" s="16">
        <f t="shared" si="4"/>
        <v>127.04400000000021</v>
      </c>
      <c r="B50" s="17" t="s">
        <v>53</v>
      </c>
      <c r="C50" s="33">
        <v>2</v>
      </c>
      <c r="D50" s="35" t="s">
        <v>102</v>
      </c>
      <c r="E50" s="35" t="s">
        <v>103</v>
      </c>
      <c r="F50" s="19" t="s">
        <v>51</v>
      </c>
      <c r="G50" s="76" t="s">
        <v>104</v>
      </c>
      <c r="H50" s="20">
        <v>44043</v>
      </c>
      <c r="I50" s="20">
        <v>44074</v>
      </c>
      <c r="J50" s="21" t="str">
        <f t="shared" si="3"/>
        <v>31.07.20 - 31.08.20 (1 months)</v>
      </c>
      <c r="K50" s="22" t="s">
        <v>49</v>
      </c>
      <c r="L50" s="23">
        <v>2300</v>
      </c>
      <c r="M50" s="23">
        <v>700</v>
      </c>
      <c r="N50" s="24">
        <f t="shared" si="26"/>
        <v>8</v>
      </c>
      <c r="O50" s="23">
        <v>2300</v>
      </c>
      <c r="P50" s="23">
        <v>700</v>
      </c>
      <c r="Q50" s="24">
        <f t="shared" si="27"/>
        <v>8</v>
      </c>
      <c r="R50" s="23">
        <v>2300</v>
      </c>
      <c r="S50" s="23">
        <v>700</v>
      </c>
      <c r="T50" s="33">
        <f t="shared" si="28"/>
        <v>8</v>
      </c>
      <c r="U50" s="19">
        <v>3</v>
      </c>
      <c r="V50" s="19"/>
      <c r="W50" s="19"/>
      <c r="X50" s="26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9"/>
      <c r="AK50" s="29"/>
      <c r="AL50" s="34"/>
      <c r="AM50" s="29"/>
      <c r="AN50" s="35"/>
      <c r="AO50" s="35">
        <v>1</v>
      </c>
      <c r="AP50" s="36"/>
    </row>
    <row r="51" spans="1:42" ht="25.5">
      <c r="A51" s="16">
        <f t="shared" si="4"/>
        <v>127.04500000000021</v>
      </c>
      <c r="B51" s="17" t="s">
        <v>53</v>
      </c>
      <c r="C51" s="24">
        <v>2</v>
      </c>
      <c r="D51" s="19" t="s">
        <v>105</v>
      </c>
      <c r="E51" s="19" t="s">
        <v>106</v>
      </c>
      <c r="F51" s="19" t="s">
        <v>51</v>
      </c>
      <c r="G51" s="76" t="s">
        <v>107</v>
      </c>
      <c r="H51" s="20">
        <v>44043</v>
      </c>
      <c r="I51" s="20">
        <v>44074</v>
      </c>
      <c r="J51" s="21" t="str">
        <f t="shared" si="3"/>
        <v>31.07.20 - 31.08.20 (1 months)</v>
      </c>
      <c r="K51" s="22" t="s">
        <v>49</v>
      </c>
      <c r="L51" s="23">
        <v>2300</v>
      </c>
      <c r="M51" s="23">
        <v>700</v>
      </c>
      <c r="N51" s="24">
        <f>IF(L51&gt;M51, (2400-L51+M51)/100, IF(AND(L51="",M51="",L51=M51), "", IF(L51=M51,24,(M51-L51)/100)))</f>
        <v>8</v>
      </c>
      <c r="O51" s="23">
        <v>2300</v>
      </c>
      <c r="P51" s="23">
        <v>700</v>
      </c>
      <c r="Q51" s="24">
        <f>IF(O51&gt;P51, (2400-O51+P51)/100, IF(AND(O51="",P51="",O51=P51), "", IF(O51=P51,24,(P51-O51)/100)))</f>
        <v>8</v>
      </c>
      <c r="R51" s="23">
        <v>2300</v>
      </c>
      <c r="S51" s="23">
        <v>700</v>
      </c>
      <c r="T51" s="24">
        <f>IF(R51&gt;S51, (2400-R51+S51)/100, IF(AND(R51="",S51="",R51=S51), "", IF(R51=S51,24,(S51-R51)/100)))</f>
        <v>8</v>
      </c>
      <c r="U51" s="19">
        <v>4.9800000000000004</v>
      </c>
      <c r="V51" s="19"/>
      <c r="W51" s="25"/>
      <c r="X51" s="26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9"/>
      <c r="AK51" s="29"/>
      <c r="AL51" s="30"/>
      <c r="AM51" s="29"/>
      <c r="AN51" s="19"/>
      <c r="AO51" s="26">
        <v>2</v>
      </c>
      <c r="AP51" s="29"/>
    </row>
    <row r="52" spans="1:42" ht="25.5">
      <c r="A52" s="16">
        <f t="shared" si="4"/>
        <v>127.04600000000022</v>
      </c>
      <c r="B52" s="77" t="s">
        <v>58</v>
      </c>
      <c r="C52" s="32" t="s">
        <v>59</v>
      </c>
      <c r="D52" s="19" t="s">
        <v>105</v>
      </c>
      <c r="E52" s="35" t="s">
        <v>106</v>
      </c>
      <c r="F52" s="19" t="s">
        <v>51</v>
      </c>
      <c r="G52" s="76" t="s">
        <v>107</v>
      </c>
      <c r="H52" s="20">
        <v>44044</v>
      </c>
      <c r="I52" s="20">
        <v>44074</v>
      </c>
      <c r="J52" s="21" t="str">
        <f t="shared" si="3"/>
        <v>01.08.20 - 31.08.20 (1 months)</v>
      </c>
      <c r="K52" s="22" t="s">
        <v>49</v>
      </c>
      <c r="L52" s="23">
        <v>700</v>
      </c>
      <c r="M52" s="23">
        <v>1500</v>
      </c>
      <c r="N52" s="24">
        <f t="shared" ref="N52:N56" si="29">IF(L52&gt;M52, (2400-L52+M52)/100, IF(AND(L52="",M52="",L52=M52), "", IF(L52=M52,24,(M52-L52)/100)))</f>
        <v>8</v>
      </c>
      <c r="O52" s="23">
        <v>700</v>
      </c>
      <c r="P52" s="23">
        <v>1500</v>
      </c>
      <c r="Q52" s="24">
        <f t="shared" ref="Q52:Q56" si="30">IF(O52&gt;P52, (2400-O52+P52)/100, IF(AND(O52="",P52="",O52=P52), "", IF(O52=P52,24,(P52-O52)/100)))</f>
        <v>8</v>
      </c>
      <c r="R52" s="23">
        <v>700</v>
      </c>
      <c r="S52" s="23">
        <v>1500</v>
      </c>
      <c r="T52" s="33">
        <f t="shared" ref="T52:T56" si="31">IF(R52&gt;S52, (2400-R52+S52)/100, IF(AND(R52="",S52="",R52=S52), "", IF(R52=S52,24,(S52-R52)/100)))</f>
        <v>8</v>
      </c>
      <c r="U52" s="19">
        <v>4.95</v>
      </c>
      <c r="V52" s="19"/>
      <c r="W52" s="25"/>
      <c r="X52" s="26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9"/>
      <c r="AK52" s="29"/>
      <c r="AL52" s="34"/>
      <c r="AM52" s="29" t="s">
        <v>60</v>
      </c>
      <c r="AN52" s="35"/>
      <c r="AO52" s="26">
        <v>2</v>
      </c>
      <c r="AP52" s="36"/>
    </row>
    <row r="53" spans="1:42" ht="25.5">
      <c r="A53" s="16">
        <f t="shared" si="4"/>
        <v>127.04700000000022</v>
      </c>
      <c r="B53" s="17" t="s">
        <v>53</v>
      </c>
      <c r="C53" s="24">
        <v>2</v>
      </c>
      <c r="D53" s="19" t="s">
        <v>105</v>
      </c>
      <c r="E53" s="35" t="s">
        <v>108</v>
      </c>
      <c r="F53" s="19" t="s">
        <v>51</v>
      </c>
      <c r="G53" s="76" t="s">
        <v>107</v>
      </c>
      <c r="H53" s="20">
        <v>44044</v>
      </c>
      <c r="I53" s="20">
        <v>44074</v>
      </c>
      <c r="J53" s="21" t="str">
        <f t="shared" si="3"/>
        <v>01.08.20 - 31.08.20 (1 months)</v>
      </c>
      <c r="K53" s="22" t="s">
        <v>49</v>
      </c>
      <c r="L53" s="23">
        <v>700</v>
      </c>
      <c r="M53" s="23">
        <v>1500</v>
      </c>
      <c r="N53" s="24">
        <f t="shared" si="29"/>
        <v>8</v>
      </c>
      <c r="O53" s="23">
        <v>700</v>
      </c>
      <c r="P53" s="23">
        <v>1500</v>
      </c>
      <c r="Q53" s="24">
        <f t="shared" si="30"/>
        <v>8</v>
      </c>
      <c r="R53" s="23">
        <v>700</v>
      </c>
      <c r="S53" s="23">
        <v>1500</v>
      </c>
      <c r="T53" s="33">
        <f t="shared" si="31"/>
        <v>8</v>
      </c>
      <c r="U53" s="19">
        <v>4.49</v>
      </c>
      <c r="V53" s="19"/>
      <c r="W53" s="25"/>
      <c r="X53" s="26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29"/>
      <c r="AK53" s="29"/>
      <c r="AL53" s="34"/>
      <c r="AM53" s="29"/>
      <c r="AN53" s="35"/>
      <c r="AO53" s="26">
        <v>1</v>
      </c>
      <c r="AP53" s="36"/>
    </row>
    <row r="54" spans="1:42" ht="25.5">
      <c r="A54" s="16">
        <f t="shared" si="4"/>
        <v>127.04800000000023</v>
      </c>
      <c r="B54" s="77" t="s">
        <v>58</v>
      </c>
      <c r="C54" s="32" t="s">
        <v>59</v>
      </c>
      <c r="D54" s="19" t="s">
        <v>105</v>
      </c>
      <c r="E54" s="35" t="s">
        <v>106</v>
      </c>
      <c r="F54" s="19" t="s">
        <v>51</v>
      </c>
      <c r="G54" s="76" t="s">
        <v>107</v>
      </c>
      <c r="H54" s="20">
        <v>44044</v>
      </c>
      <c r="I54" s="20">
        <v>44074</v>
      </c>
      <c r="J54" s="21" t="str">
        <f t="shared" si="3"/>
        <v>01.08.20 - 31.08.20 (1 months)</v>
      </c>
      <c r="K54" s="22" t="s">
        <v>49</v>
      </c>
      <c r="L54" s="23">
        <v>1900</v>
      </c>
      <c r="M54" s="23">
        <v>2300</v>
      </c>
      <c r="N54" s="24">
        <f t="shared" si="29"/>
        <v>4</v>
      </c>
      <c r="O54" s="23">
        <v>1900</v>
      </c>
      <c r="P54" s="23">
        <v>2300</v>
      </c>
      <c r="Q54" s="24">
        <f t="shared" si="30"/>
        <v>4</v>
      </c>
      <c r="R54" s="23">
        <v>1900</v>
      </c>
      <c r="S54" s="23">
        <v>2300</v>
      </c>
      <c r="T54" s="33">
        <f t="shared" si="31"/>
        <v>4</v>
      </c>
      <c r="U54" s="19">
        <v>4.9800000000000004</v>
      </c>
      <c r="V54" s="19"/>
      <c r="W54" s="25"/>
      <c r="X54" s="26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29"/>
      <c r="AK54" s="29"/>
      <c r="AL54" s="34"/>
      <c r="AM54" s="29"/>
      <c r="AN54" s="35"/>
      <c r="AO54" s="26">
        <v>2</v>
      </c>
      <c r="AP54" s="36"/>
    </row>
    <row r="55" spans="1:42" ht="25.5">
      <c r="A55" s="16">
        <f t="shared" si="4"/>
        <v>127.04900000000023</v>
      </c>
      <c r="B55" s="77" t="s">
        <v>58</v>
      </c>
      <c r="C55" s="40" t="s">
        <v>59</v>
      </c>
      <c r="D55" s="35" t="s">
        <v>105</v>
      </c>
      <c r="E55" s="35" t="s">
        <v>108</v>
      </c>
      <c r="F55" s="19" t="s">
        <v>51</v>
      </c>
      <c r="G55" s="76" t="s">
        <v>107</v>
      </c>
      <c r="H55" s="20">
        <v>44044</v>
      </c>
      <c r="I55" s="20">
        <v>44074</v>
      </c>
      <c r="J55" s="21" t="str">
        <f t="shared" si="3"/>
        <v>01.08.20 - 31.08.20 (1 months)</v>
      </c>
      <c r="K55" s="41" t="s">
        <v>49</v>
      </c>
      <c r="L55" s="23">
        <v>1900</v>
      </c>
      <c r="M55" s="23">
        <v>2300</v>
      </c>
      <c r="N55" s="24">
        <f t="shared" si="29"/>
        <v>4</v>
      </c>
      <c r="O55" s="23">
        <v>1900</v>
      </c>
      <c r="P55" s="23">
        <v>2300</v>
      </c>
      <c r="Q55" s="24">
        <f t="shared" si="30"/>
        <v>4</v>
      </c>
      <c r="R55" s="23">
        <v>1900</v>
      </c>
      <c r="S55" s="23">
        <v>2300</v>
      </c>
      <c r="T55" s="33">
        <f t="shared" si="31"/>
        <v>4</v>
      </c>
      <c r="U55" s="35">
        <v>2.48</v>
      </c>
      <c r="V55" s="35"/>
      <c r="W55" s="35"/>
      <c r="X55" s="37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6"/>
      <c r="AK55" s="36"/>
      <c r="AL55" s="34"/>
      <c r="AM55" s="29"/>
      <c r="AN55" s="35"/>
      <c r="AO55" s="37">
        <v>1</v>
      </c>
      <c r="AP55" s="36"/>
    </row>
    <row r="56" spans="1:42" ht="25.5">
      <c r="A56" s="16">
        <f t="shared" si="4"/>
        <v>127.05000000000024</v>
      </c>
      <c r="B56" s="77" t="s">
        <v>58</v>
      </c>
      <c r="C56" s="40" t="s">
        <v>59</v>
      </c>
      <c r="D56" s="35" t="s">
        <v>105</v>
      </c>
      <c r="E56" s="35" t="s">
        <v>108</v>
      </c>
      <c r="F56" s="19" t="s">
        <v>51</v>
      </c>
      <c r="G56" s="76" t="s">
        <v>107</v>
      </c>
      <c r="H56" s="20">
        <v>44044</v>
      </c>
      <c r="I56" s="20">
        <v>44074</v>
      </c>
      <c r="J56" s="21" t="str">
        <f t="shared" si="3"/>
        <v>01.08.20 - 31.08.20 (1 months)</v>
      </c>
      <c r="K56" s="22" t="s">
        <v>49</v>
      </c>
      <c r="L56" s="23"/>
      <c r="M56" s="23"/>
      <c r="N56" s="24" t="str">
        <f t="shared" si="29"/>
        <v/>
      </c>
      <c r="O56" s="23">
        <v>1500</v>
      </c>
      <c r="P56" s="23">
        <v>1900</v>
      </c>
      <c r="Q56" s="24">
        <f t="shared" si="30"/>
        <v>4</v>
      </c>
      <c r="R56" s="23">
        <v>1500</v>
      </c>
      <c r="S56" s="23">
        <v>1900</v>
      </c>
      <c r="T56" s="33">
        <f t="shared" si="31"/>
        <v>4</v>
      </c>
      <c r="U56" s="19">
        <v>7.75</v>
      </c>
      <c r="V56" s="35"/>
      <c r="W56" s="35"/>
      <c r="X56" s="37"/>
      <c r="Y56" s="35"/>
      <c r="Z56" s="35"/>
      <c r="AA56" s="35"/>
      <c r="AB56" s="35"/>
      <c r="AC56" s="19"/>
      <c r="AD56" s="19"/>
      <c r="AE56" s="19"/>
      <c r="AF56" s="19"/>
      <c r="AG56" s="19"/>
      <c r="AH56" s="19"/>
      <c r="AI56" s="19"/>
      <c r="AJ56" s="29"/>
      <c r="AK56" s="29"/>
      <c r="AL56" s="34"/>
      <c r="AM56" s="29"/>
      <c r="AN56" s="35"/>
      <c r="AO56" s="37">
        <v>3</v>
      </c>
      <c r="AP56" s="36"/>
    </row>
    <row r="57" spans="1:42" ht="25.5">
      <c r="A57" s="16">
        <f t="shared" si="4"/>
        <v>127.05100000000024</v>
      </c>
      <c r="B57" s="17" t="s">
        <v>53</v>
      </c>
      <c r="C57" s="18">
        <v>1.2</v>
      </c>
      <c r="D57" s="19" t="s">
        <v>109</v>
      </c>
      <c r="E57" s="19" t="s">
        <v>110</v>
      </c>
      <c r="F57" s="19" t="s">
        <v>51</v>
      </c>
      <c r="G57" s="76" t="s">
        <v>111</v>
      </c>
      <c r="H57" s="20">
        <v>44043</v>
      </c>
      <c r="I57" s="20">
        <v>44074</v>
      </c>
      <c r="J57" s="21" t="str">
        <f t="shared" si="3"/>
        <v>31.07.20 - 31.08.20 (1 months)</v>
      </c>
      <c r="K57" s="22" t="s">
        <v>49</v>
      </c>
      <c r="L57" s="23">
        <v>2300</v>
      </c>
      <c r="M57" s="23">
        <v>700</v>
      </c>
      <c r="N57" s="24">
        <f>IF(L57&gt;M57, (2400-L57+M57)/100, IF(AND(L57="",M57="",L57=M57), "", IF(L57=M57,24,(M57-L57)/100)))</f>
        <v>8</v>
      </c>
      <c r="O57" s="23">
        <v>2300</v>
      </c>
      <c r="P57" s="23">
        <v>700</v>
      </c>
      <c r="Q57" s="24">
        <f>IF(O57&gt;P57, (2400-O57+P57)/100, IF(AND(O57="",P57="",O57=P57), "", IF(O57=P57,24,(P57-O57)/100)))</f>
        <v>8</v>
      </c>
      <c r="R57" s="23">
        <v>2300</v>
      </c>
      <c r="S57" s="23">
        <v>700</v>
      </c>
      <c r="T57" s="24">
        <f>IF(R57&gt;S57, (2400-R57+S57)/100, IF(AND(R57="",S57="",R57=S57), "", IF(R57=S57,24,(S57-R57)/100)))</f>
        <v>8</v>
      </c>
      <c r="U57" s="19">
        <v>36.900000000000006</v>
      </c>
      <c r="V57" s="19"/>
      <c r="W57" s="25"/>
      <c r="X57" s="26"/>
      <c r="Y57" s="19"/>
      <c r="Z57" s="19"/>
      <c r="AA57" s="19"/>
      <c r="AB57" s="19"/>
      <c r="AC57" s="19">
        <v>2.4</v>
      </c>
      <c r="AD57" s="19">
        <v>6</v>
      </c>
      <c r="AE57" s="19">
        <v>6</v>
      </c>
      <c r="AF57" s="19">
        <v>2.4</v>
      </c>
      <c r="AG57" s="19">
        <v>6</v>
      </c>
      <c r="AH57" s="19">
        <v>2.4</v>
      </c>
      <c r="AI57" s="19">
        <v>6</v>
      </c>
      <c r="AJ57" s="29"/>
      <c r="AK57" s="29"/>
      <c r="AL57" s="30"/>
      <c r="AM57" s="29"/>
      <c r="AN57" s="19"/>
      <c r="AO57" s="19"/>
      <c r="AP57" s="29"/>
    </row>
    <row r="58" spans="1:42" ht="25.5">
      <c r="A58" s="16">
        <f t="shared" si="4"/>
        <v>127.05200000000025</v>
      </c>
      <c r="B58" s="17" t="s">
        <v>53</v>
      </c>
      <c r="C58" s="38">
        <v>1.2</v>
      </c>
      <c r="D58" s="35" t="s">
        <v>109</v>
      </c>
      <c r="E58" s="35" t="s">
        <v>110</v>
      </c>
      <c r="F58" s="19" t="s">
        <v>51</v>
      </c>
      <c r="G58" s="76" t="s">
        <v>111</v>
      </c>
      <c r="H58" s="20">
        <v>44044</v>
      </c>
      <c r="I58" s="20">
        <v>44074</v>
      </c>
      <c r="J58" s="21" t="str">
        <f t="shared" si="3"/>
        <v>01.08.20 - 31.08.20 (1 months)</v>
      </c>
      <c r="K58" s="22" t="s">
        <v>49</v>
      </c>
      <c r="L58" s="23">
        <v>700</v>
      </c>
      <c r="M58" s="23">
        <v>1500</v>
      </c>
      <c r="N58" s="24">
        <f t="shared" ref="N58:N71" si="32">IF(L58&gt;M58, (2400-L58+M58)/100, IF(AND(L58="",M58="",L58=M58), "", IF(L58=M58,24,(M58-L58)/100)))</f>
        <v>8</v>
      </c>
      <c r="O58" s="23">
        <v>700</v>
      </c>
      <c r="P58" s="23">
        <v>1500</v>
      </c>
      <c r="Q58" s="24">
        <f t="shared" ref="Q58:Q71" si="33">IF(O58&gt;P58, (2400-O58+P58)/100, IF(AND(O58="",P58="",O58=P58), "", IF(O58=P58,24,(P58-O58)/100)))</f>
        <v>8</v>
      </c>
      <c r="R58" s="23">
        <v>700</v>
      </c>
      <c r="S58" s="23">
        <v>1500</v>
      </c>
      <c r="T58" s="33">
        <f t="shared" ref="T58:T71" si="34">IF(R58&gt;S58, (2400-R58+S58)/100, IF(AND(R58="",S58="",R58=S58), "", IF(R58=S58,24,(S58-R58)/100)))</f>
        <v>8</v>
      </c>
      <c r="U58" s="19">
        <v>40.799999999999997</v>
      </c>
      <c r="V58" s="19"/>
      <c r="W58" s="25"/>
      <c r="X58" s="26"/>
      <c r="Y58" s="19"/>
      <c r="Z58" s="19"/>
      <c r="AA58" s="19"/>
      <c r="AB58" s="19"/>
      <c r="AC58" s="19">
        <v>2.4</v>
      </c>
      <c r="AD58" s="19">
        <v>6</v>
      </c>
      <c r="AE58" s="19">
        <v>6</v>
      </c>
      <c r="AF58" s="19">
        <v>2.4</v>
      </c>
      <c r="AG58" s="19">
        <v>6</v>
      </c>
      <c r="AH58" s="19">
        <v>2.4</v>
      </c>
      <c r="AI58" s="19">
        <v>6</v>
      </c>
      <c r="AJ58" s="29"/>
      <c r="AK58" s="29"/>
      <c r="AL58" s="34"/>
      <c r="AM58" s="29" t="s">
        <v>60</v>
      </c>
      <c r="AN58" s="35"/>
      <c r="AO58" s="35"/>
      <c r="AP58" s="36"/>
    </row>
    <row r="59" spans="1:42" ht="25.5">
      <c r="A59" s="16">
        <f t="shared" si="4"/>
        <v>127.05300000000025</v>
      </c>
      <c r="B59" s="17" t="s">
        <v>53</v>
      </c>
      <c r="C59" s="38">
        <v>1.2</v>
      </c>
      <c r="D59" s="35" t="s">
        <v>109</v>
      </c>
      <c r="E59" s="35" t="s">
        <v>110</v>
      </c>
      <c r="F59" s="19" t="s">
        <v>51</v>
      </c>
      <c r="G59" s="76" t="s">
        <v>111</v>
      </c>
      <c r="H59" s="20">
        <v>44044</v>
      </c>
      <c r="I59" s="20">
        <v>44074</v>
      </c>
      <c r="J59" s="21" t="str">
        <f t="shared" si="3"/>
        <v>01.08.20 - 31.08.20 (1 months)</v>
      </c>
      <c r="K59" s="22" t="s">
        <v>49</v>
      </c>
      <c r="L59" s="23">
        <v>1500</v>
      </c>
      <c r="M59" s="23">
        <v>2300</v>
      </c>
      <c r="N59" s="24">
        <f t="shared" si="32"/>
        <v>8</v>
      </c>
      <c r="O59" s="23">
        <v>1500</v>
      </c>
      <c r="P59" s="23">
        <v>2300</v>
      </c>
      <c r="Q59" s="24">
        <f t="shared" si="33"/>
        <v>8</v>
      </c>
      <c r="R59" s="23">
        <v>1500</v>
      </c>
      <c r="S59" s="23">
        <v>2300</v>
      </c>
      <c r="T59" s="33">
        <f t="shared" si="34"/>
        <v>8</v>
      </c>
      <c r="U59" s="19">
        <v>46.5</v>
      </c>
      <c r="V59" s="19"/>
      <c r="W59" s="25"/>
      <c r="X59" s="26"/>
      <c r="Y59" s="19"/>
      <c r="Z59" s="19"/>
      <c r="AA59" s="19"/>
      <c r="AB59" s="19"/>
      <c r="AC59" s="19">
        <v>2.4</v>
      </c>
      <c r="AD59" s="19">
        <v>6</v>
      </c>
      <c r="AE59" s="19">
        <v>6</v>
      </c>
      <c r="AF59" s="19">
        <v>2.4</v>
      </c>
      <c r="AG59" s="19">
        <v>6</v>
      </c>
      <c r="AH59" s="19">
        <v>2.4</v>
      </c>
      <c r="AI59" s="19">
        <v>6</v>
      </c>
      <c r="AJ59" s="29"/>
      <c r="AK59" s="29"/>
      <c r="AL59" s="34"/>
      <c r="AM59" s="29"/>
      <c r="AN59" s="35"/>
      <c r="AO59" s="35"/>
      <c r="AP59" s="36"/>
    </row>
    <row r="60" spans="1:42" ht="25.5">
      <c r="A60" s="16">
        <f t="shared" si="4"/>
        <v>127.05400000000026</v>
      </c>
      <c r="B60" s="17" t="s">
        <v>53</v>
      </c>
      <c r="C60" s="38">
        <v>1.2</v>
      </c>
      <c r="D60" s="35" t="s">
        <v>109</v>
      </c>
      <c r="E60" s="35" t="s">
        <v>112</v>
      </c>
      <c r="F60" s="19" t="s">
        <v>51</v>
      </c>
      <c r="G60" s="76" t="s">
        <v>111</v>
      </c>
      <c r="H60" s="20">
        <v>44043</v>
      </c>
      <c r="I60" s="20">
        <v>44074</v>
      </c>
      <c r="J60" s="21" t="str">
        <f t="shared" si="3"/>
        <v>31.07.20 - 31.08.20 (1 months)</v>
      </c>
      <c r="K60" s="22" t="s">
        <v>49</v>
      </c>
      <c r="L60" s="23">
        <v>2300</v>
      </c>
      <c r="M60" s="23">
        <v>700</v>
      </c>
      <c r="N60" s="24">
        <f t="shared" si="32"/>
        <v>8</v>
      </c>
      <c r="O60" s="23">
        <v>2300</v>
      </c>
      <c r="P60" s="23">
        <v>700</v>
      </c>
      <c r="Q60" s="24">
        <f t="shared" si="33"/>
        <v>8</v>
      </c>
      <c r="R60" s="23">
        <v>2300</v>
      </c>
      <c r="S60" s="23">
        <v>700</v>
      </c>
      <c r="T60" s="33">
        <f t="shared" si="34"/>
        <v>8</v>
      </c>
      <c r="U60" s="19">
        <v>122.2</v>
      </c>
      <c r="V60" s="19"/>
      <c r="W60" s="25"/>
      <c r="X60" s="26"/>
      <c r="Y60" s="19"/>
      <c r="Z60" s="19"/>
      <c r="AA60" s="19"/>
      <c r="AB60" s="19"/>
      <c r="AC60" s="19">
        <v>8</v>
      </c>
      <c r="AD60" s="19">
        <v>20</v>
      </c>
      <c r="AE60" s="19">
        <v>20</v>
      </c>
      <c r="AF60" s="19">
        <v>8</v>
      </c>
      <c r="AG60" s="19">
        <v>20</v>
      </c>
      <c r="AH60" s="19">
        <v>8</v>
      </c>
      <c r="AI60" s="19">
        <v>20</v>
      </c>
      <c r="AJ60" s="29"/>
      <c r="AK60" s="29"/>
      <c r="AL60" s="34"/>
      <c r="AM60" s="29"/>
      <c r="AN60" s="35"/>
      <c r="AO60" s="35"/>
      <c r="AP60" s="36"/>
    </row>
    <row r="61" spans="1:42" ht="25.5">
      <c r="A61" s="16">
        <f t="shared" si="4"/>
        <v>127.05500000000026</v>
      </c>
      <c r="B61" s="17" t="s">
        <v>53</v>
      </c>
      <c r="C61" s="38">
        <v>1.2</v>
      </c>
      <c r="D61" s="35" t="s">
        <v>109</v>
      </c>
      <c r="E61" s="35" t="s">
        <v>112</v>
      </c>
      <c r="F61" s="19" t="s">
        <v>51</v>
      </c>
      <c r="G61" s="76" t="s">
        <v>111</v>
      </c>
      <c r="H61" s="20">
        <v>44044</v>
      </c>
      <c r="I61" s="20">
        <v>44074</v>
      </c>
      <c r="J61" s="21" t="str">
        <f t="shared" si="3"/>
        <v>01.08.20 - 31.08.20 (1 months)</v>
      </c>
      <c r="K61" s="22" t="s">
        <v>49</v>
      </c>
      <c r="L61" s="23">
        <v>700</v>
      </c>
      <c r="M61" s="23">
        <v>1500</v>
      </c>
      <c r="N61" s="24">
        <f t="shared" si="32"/>
        <v>8</v>
      </c>
      <c r="O61" s="23">
        <v>700</v>
      </c>
      <c r="P61" s="23">
        <v>1500</v>
      </c>
      <c r="Q61" s="24">
        <f t="shared" si="33"/>
        <v>8</v>
      </c>
      <c r="R61" s="23">
        <v>700</v>
      </c>
      <c r="S61" s="23">
        <v>1500</v>
      </c>
      <c r="T61" s="33">
        <f t="shared" si="34"/>
        <v>8</v>
      </c>
      <c r="U61" s="35">
        <v>135</v>
      </c>
      <c r="V61" s="19"/>
      <c r="W61" s="35"/>
      <c r="X61" s="37"/>
      <c r="Y61" s="35"/>
      <c r="Z61" s="35"/>
      <c r="AA61" s="35"/>
      <c r="AB61" s="35"/>
      <c r="AC61" s="35">
        <v>8</v>
      </c>
      <c r="AD61" s="35">
        <v>20</v>
      </c>
      <c r="AE61" s="35">
        <v>20</v>
      </c>
      <c r="AF61" s="35">
        <v>8</v>
      </c>
      <c r="AG61" s="35">
        <v>20</v>
      </c>
      <c r="AH61" s="35">
        <v>8</v>
      </c>
      <c r="AI61" s="35">
        <v>20</v>
      </c>
      <c r="AJ61" s="36"/>
      <c r="AK61" s="36"/>
      <c r="AL61" s="34"/>
      <c r="AM61" s="29"/>
      <c r="AN61" s="35"/>
      <c r="AO61" s="35"/>
      <c r="AP61" s="36"/>
    </row>
    <row r="62" spans="1:42" ht="25.5">
      <c r="A62" s="16">
        <f t="shared" si="4"/>
        <v>127.05600000000027</v>
      </c>
      <c r="B62" s="17" t="s">
        <v>53</v>
      </c>
      <c r="C62" s="38">
        <v>1.2</v>
      </c>
      <c r="D62" s="35" t="s">
        <v>109</v>
      </c>
      <c r="E62" s="35" t="s">
        <v>113</v>
      </c>
      <c r="F62" s="19" t="s">
        <v>51</v>
      </c>
      <c r="G62" s="76" t="s">
        <v>111</v>
      </c>
      <c r="H62" s="20">
        <v>44044</v>
      </c>
      <c r="I62" s="20">
        <v>44074</v>
      </c>
      <c r="J62" s="21" t="str">
        <f t="shared" si="3"/>
        <v>01.08.20 - 31.08.20 (1 months)</v>
      </c>
      <c r="K62" s="22" t="s">
        <v>49</v>
      </c>
      <c r="L62" s="23">
        <v>1500</v>
      </c>
      <c r="M62" s="23">
        <v>2300</v>
      </c>
      <c r="N62" s="24">
        <f t="shared" si="32"/>
        <v>8</v>
      </c>
      <c r="O62" s="23">
        <v>1500</v>
      </c>
      <c r="P62" s="23">
        <v>2300</v>
      </c>
      <c r="Q62" s="24">
        <f t="shared" si="33"/>
        <v>8</v>
      </c>
      <c r="R62" s="23">
        <v>1500</v>
      </c>
      <c r="S62" s="23">
        <v>2300</v>
      </c>
      <c r="T62" s="33">
        <f t="shared" si="34"/>
        <v>8</v>
      </c>
      <c r="U62" s="19">
        <v>154</v>
      </c>
      <c r="V62" s="19"/>
      <c r="W62" s="35"/>
      <c r="X62" s="37"/>
      <c r="Y62" s="35"/>
      <c r="Z62" s="35"/>
      <c r="AA62" s="35"/>
      <c r="AB62" s="35"/>
      <c r="AC62" s="19">
        <v>8</v>
      </c>
      <c r="AD62" s="19">
        <v>20</v>
      </c>
      <c r="AE62" s="19">
        <v>20</v>
      </c>
      <c r="AF62" s="19">
        <v>8</v>
      </c>
      <c r="AG62" s="19">
        <v>20</v>
      </c>
      <c r="AH62" s="19">
        <v>8</v>
      </c>
      <c r="AI62" s="19">
        <v>20</v>
      </c>
      <c r="AJ62" s="29"/>
      <c r="AK62" s="29"/>
      <c r="AL62" s="34"/>
      <c r="AM62" s="29"/>
      <c r="AN62" s="35"/>
      <c r="AO62" s="35"/>
      <c r="AP62" s="36"/>
    </row>
    <row r="63" spans="1:42" ht="25.5">
      <c r="A63" s="16">
        <f t="shared" si="4"/>
        <v>127.05700000000027</v>
      </c>
      <c r="B63" s="17" t="s">
        <v>53</v>
      </c>
      <c r="C63" s="38">
        <v>1.2</v>
      </c>
      <c r="D63" s="35" t="s">
        <v>109</v>
      </c>
      <c r="E63" s="35" t="s">
        <v>114</v>
      </c>
      <c r="F63" s="19" t="s">
        <v>51</v>
      </c>
      <c r="G63" s="76" t="s">
        <v>111</v>
      </c>
      <c r="H63" s="20">
        <v>44043</v>
      </c>
      <c r="I63" s="20">
        <v>44074</v>
      </c>
      <c r="J63" s="21" t="str">
        <f t="shared" si="3"/>
        <v>31.07.20 - 31.08.20 (1 months)</v>
      </c>
      <c r="K63" s="22" t="s">
        <v>49</v>
      </c>
      <c r="L63" s="23">
        <v>2300</v>
      </c>
      <c r="M63" s="23">
        <v>700</v>
      </c>
      <c r="N63" s="24">
        <f t="shared" si="32"/>
        <v>8</v>
      </c>
      <c r="O63" s="23">
        <v>2300</v>
      </c>
      <c r="P63" s="23">
        <v>700</v>
      </c>
      <c r="Q63" s="24">
        <f t="shared" si="33"/>
        <v>8</v>
      </c>
      <c r="R63" s="23">
        <v>2300</v>
      </c>
      <c r="S63" s="23">
        <v>700</v>
      </c>
      <c r="T63" s="33">
        <f t="shared" si="34"/>
        <v>8</v>
      </c>
      <c r="U63" s="19">
        <v>122</v>
      </c>
      <c r="V63" s="19"/>
      <c r="W63" s="19"/>
      <c r="X63" s="26"/>
      <c r="Y63" s="19"/>
      <c r="Z63" s="19"/>
      <c r="AA63" s="19"/>
      <c r="AB63" s="19"/>
      <c r="AC63" s="19">
        <v>8</v>
      </c>
      <c r="AD63" s="19">
        <v>20</v>
      </c>
      <c r="AE63" s="19">
        <v>20</v>
      </c>
      <c r="AF63" s="19">
        <v>8</v>
      </c>
      <c r="AG63" s="19">
        <v>20</v>
      </c>
      <c r="AH63" s="19">
        <v>8</v>
      </c>
      <c r="AI63" s="19">
        <v>20</v>
      </c>
      <c r="AJ63" s="29"/>
      <c r="AK63" s="29"/>
      <c r="AL63" s="34"/>
      <c r="AM63" s="29"/>
      <c r="AN63" s="35"/>
      <c r="AO63" s="35"/>
      <c r="AP63" s="36"/>
    </row>
    <row r="64" spans="1:42" ht="25.5">
      <c r="A64" s="16">
        <f t="shared" si="4"/>
        <v>127.05800000000028</v>
      </c>
      <c r="B64" s="17" t="s">
        <v>53</v>
      </c>
      <c r="C64" s="38">
        <v>1.2</v>
      </c>
      <c r="D64" s="35" t="s">
        <v>109</v>
      </c>
      <c r="E64" s="35" t="s">
        <v>114</v>
      </c>
      <c r="F64" s="19" t="s">
        <v>51</v>
      </c>
      <c r="G64" s="76" t="s">
        <v>111</v>
      </c>
      <c r="H64" s="20">
        <v>44044</v>
      </c>
      <c r="I64" s="20">
        <v>44074</v>
      </c>
      <c r="J64" s="21" t="str">
        <f t="shared" si="3"/>
        <v>01.08.20 - 31.08.20 (1 months)</v>
      </c>
      <c r="K64" s="22" t="s">
        <v>49</v>
      </c>
      <c r="L64" s="23">
        <v>700</v>
      </c>
      <c r="M64" s="23">
        <v>1500</v>
      </c>
      <c r="N64" s="24">
        <f t="shared" si="32"/>
        <v>8</v>
      </c>
      <c r="O64" s="23">
        <v>700</v>
      </c>
      <c r="P64" s="23">
        <v>1500</v>
      </c>
      <c r="Q64" s="24">
        <f t="shared" si="33"/>
        <v>8</v>
      </c>
      <c r="R64" s="23">
        <v>700</v>
      </c>
      <c r="S64" s="23">
        <v>1500</v>
      </c>
      <c r="T64" s="33">
        <f t="shared" si="34"/>
        <v>8</v>
      </c>
      <c r="U64" s="19">
        <v>135.19999999999999</v>
      </c>
      <c r="V64" s="19"/>
      <c r="W64" s="19"/>
      <c r="X64" s="26"/>
      <c r="Y64" s="19"/>
      <c r="Z64" s="19"/>
      <c r="AA64" s="19"/>
      <c r="AB64" s="19"/>
      <c r="AC64" s="19">
        <v>8</v>
      </c>
      <c r="AD64" s="19">
        <v>20</v>
      </c>
      <c r="AE64" s="19">
        <v>20</v>
      </c>
      <c r="AF64" s="19">
        <v>8</v>
      </c>
      <c r="AG64" s="19">
        <v>20</v>
      </c>
      <c r="AH64" s="19">
        <v>8</v>
      </c>
      <c r="AI64" s="19">
        <v>20</v>
      </c>
      <c r="AJ64" s="29"/>
      <c r="AK64" s="29"/>
      <c r="AL64" s="34"/>
      <c r="AM64" s="29"/>
      <c r="AN64" s="35"/>
      <c r="AO64" s="35"/>
      <c r="AP64" s="36"/>
    </row>
    <row r="65" spans="1:42" ht="25.5">
      <c r="A65" s="16">
        <f t="shared" si="4"/>
        <v>127.05900000000028</v>
      </c>
      <c r="B65" s="17" t="s">
        <v>53</v>
      </c>
      <c r="C65" s="38">
        <v>1.2</v>
      </c>
      <c r="D65" s="35" t="s">
        <v>109</v>
      </c>
      <c r="E65" s="35" t="s">
        <v>114</v>
      </c>
      <c r="F65" s="19" t="s">
        <v>51</v>
      </c>
      <c r="G65" s="76" t="s">
        <v>111</v>
      </c>
      <c r="H65" s="20">
        <v>44044</v>
      </c>
      <c r="I65" s="20">
        <v>44074</v>
      </c>
      <c r="J65" s="21" t="str">
        <f t="shared" si="3"/>
        <v>01.08.20 - 31.08.20 (1 months)</v>
      </c>
      <c r="K65" s="22" t="s">
        <v>49</v>
      </c>
      <c r="L65" s="23">
        <v>1500</v>
      </c>
      <c r="M65" s="23">
        <v>2300</v>
      </c>
      <c r="N65" s="24">
        <f t="shared" si="32"/>
        <v>8</v>
      </c>
      <c r="O65" s="23">
        <v>1500</v>
      </c>
      <c r="P65" s="23">
        <v>2300</v>
      </c>
      <c r="Q65" s="24">
        <f t="shared" si="33"/>
        <v>8</v>
      </c>
      <c r="R65" s="23">
        <v>1500</v>
      </c>
      <c r="S65" s="23">
        <v>2300</v>
      </c>
      <c r="T65" s="33">
        <f t="shared" si="34"/>
        <v>8</v>
      </c>
      <c r="U65" s="19">
        <v>154.19999999999999</v>
      </c>
      <c r="V65" s="19"/>
      <c r="W65" s="19"/>
      <c r="X65" s="26"/>
      <c r="Y65" s="19"/>
      <c r="Z65" s="19"/>
      <c r="AA65" s="19"/>
      <c r="AB65" s="19"/>
      <c r="AC65" s="19">
        <v>8</v>
      </c>
      <c r="AD65" s="19">
        <v>20</v>
      </c>
      <c r="AE65" s="19">
        <v>20</v>
      </c>
      <c r="AF65" s="19">
        <v>8</v>
      </c>
      <c r="AG65" s="19">
        <v>20</v>
      </c>
      <c r="AH65" s="19">
        <v>8</v>
      </c>
      <c r="AI65" s="19">
        <v>20</v>
      </c>
      <c r="AJ65" s="29"/>
      <c r="AK65" s="29"/>
      <c r="AL65" s="34"/>
      <c r="AM65" s="29"/>
      <c r="AN65" s="35"/>
      <c r="AO65" s="35"/>
      <c r="AP65" s="36"/>
    </row>
    <row r="66" spans="1:42" ht="25.5">
      <c r="A66" s="16">
        <f>A65+0.001</f>
        <v>127.06000000000029</v>
      </c>
      <c r="B66" s="77" t="s">
        <v>58</v>
      </c>
      <c r="C66" s="40" t="s">
        <v>59</v>
      </c>
      <c r="D66" s="35" t="s">
        <v>109</v>
      </c>
      <c r="E66" s="35" t="s">
        <v>115</v>
      </c>
      <c r="F66" s="19" t="s">
        <v>51</v>
      </c>
      <c r="G66" s="76" t="s">
        <v>111</v>
      </c>
      <c r="H66" s="20">
        <v>44043</v>
      </c>
      <c r="I66" s="20">
        <v>44074</v>
      </c>
      <c r="J66" s="21" t="str">
        <f>IFERROR(TEXT(H66,"DD.MM.YY")&amp;" - "&amp;TEXT(I66,"DD.MM.YY")&amp;" ("&amp;DATEDIF(H66,I66+1,"m")&amp;" months)","Tender End Date is Before Start Date")</f>
        <v>31.07.20 - 31.08.20 (1 months)</v>
      </c>
      <c r="K66" s="22" t="s">
        <v>49</v>
      </c>
      <c r="L66" s="23">
        <v>2300</v>
      </c>
      <c r="M66" s="23">
        <v>700</v>
      </c>
      <c r="N66" s="24">
        <f t="shared" si="32"/>
        <v>8</v>
      </c>
      <c r="O66" s="23">
        <v>2300</v>
      </c>
      <c r="P66" s="23">
        <v>700</v>
      </c>
      <c r="Q66" s="24">
        <f t="shared" si="33"/>
        <v>8</v>
      </c>
      <c r="R66" s="23">
        <v>2300</v>
      </c>
      <c r="S66" s="23">
        <v>700</v>
      </c>
      <c r="T66" s="33">
        <f t="shared" si="34"/>
        <v>8</v>
      </c>
      <c r="U66" s="35">
        <v>46.16</v>
      </c>
      <c r="V66" s="19"/>
      <c r="W66" s="35"/>
      <c r="X66" s="37"/>
      <c r="Y66" s="35"/>
      <c r="Z66" s="35"/>
      <c r="AA66" s="35"/>
      <c r="AB66" s="35"/>
      <c r="AC66" s="35">
        <v>3.2</v>
      </c>
      <c r="AD66" s="35">
        <v>8</v>
      </c>
      <c r="AE66" s="35">
        <v>8</v>
      </c>
      <c r="AF66" s="35">
        <v>3.2</v>
      </c>
      <c r="AG66" s="35">
        <v>8</v>
      </c>
      <c r="AH66" s="35">
        <v>3.2</v>
      </c>
      <c r="AI66" s="35">
        <v>8</v>
      </c>
      <c r="AJ66" s="36"/>
      <c r="AK66" s="36"/>
      <c r="AL66" s="34"/>
      <c r="AM66" s="29"/>
      <c r="AN66" s="35"/>
      <c r="AO66" s="35"/>
      <c r="AP66" s="36"/>
    </row>
    <row r="67" spans="1:42" ht="25.5">
      <c r="A67" s="16">
        <f t="shared" ref="A67:A130" si="35">A66+0.001</f>
        <v>127.06100000000029</v>
      </c>
      <c r="B67" s="77" t="s">
        <v>58</v>
      </c>
      <c r="C67" s="40" t="s">
        <v>59</v>
      </c>
      <c r="D67" s="35" t="s">
        <v>109</v>
      </c>
      <c r="E67" s="35" t="s">
        <v>115</v>
      </c>
      <c r="F67" s="19" t="s">
        <v>51</v>
      </c>
      <c r="G67" s="76" t="s">
        <v>111</v>
      </c>
      <c r="H67" s="20">
        <v>44044</v>
      </c>
      <c r="I67" s="20">
        <v>44074</v>
      </c>
      <c r="J67" s="21" t="str">
        <f>IFERROR(TEXT(H67,"DD.MM.YY")&amp;" - "&amp;TEXT(I67,"DD.MM.YY")&amp;" ("&amp;DATEDIF(H67,I67+1,"m")&amp;" months)","Tender End Date is Before Start Date")</f>
        <v>01.08.20 - 31.08.20 (1 months)</v>
      </c>
      <c r="K67" s="22" t="s">
        <v>49</v>
      </c>
      <c r="L67" s="23">
        <v>700</v>
      </c>
      <c r="M67" s="23">
        <v>1500</v>
      </c>
      <c r="N67" s="24">
        <f t="shared" si="32"/>
        <v>8</v>
      </c>
      <c r="O67" s="23">
        <v>700</v>
      </c>
      <c r="P67" s="23">
        <v>1500</v>
      </c>
      <c r="Q67" s="24">
        <f t="shared" si="33"/>
        <v>8</v>
      </c>
      <c r="R67" s="23">
        <v>700</v>
      </c>
      <c r="S67" s="23">
        <v>1500</v>
      </c>
      <c r="T67" s="33">
        <f t="shared" si="34"/>
        <v>8</v>
      </c>
      <c r="U67" s="35">
        <v>52.4</v>
      </c>
      <c r="V67" s="19"/>
      <c r="W67" s="35"/>
      <c r="X67" s="37"/>
      <c r="Y67" s="35"/>
      <c r="Z67" s="35"/>
      <c r="AA67" s="35"/>
      <c r="AB67" s="35"/>
      <c r="AC67" s="35">
        <v>3.2</v>
      </c>
      <c r="AD67" s="35">
        <v>8</v>
      </c>
      <c r="AE67" s="35">
        <v>8</v>
      </c>
      <c r="AF67" s="35">
        <v>3.2</v>
      </c>
      <c r="AG67" s="35">
        <v>8</v>
      </c>
      <c r="AH67" s="35">
        <v>3.2</v>
      </c>
      <c r="AI67" s="35">
        <v>8</v>
      </c>
      <c r="AJ67" s="36"/>
      <c r="AK67" s="36"/>
      <c r="AL67" s="34"/>
      <c r="AM67" s="29"/>
      <c r="AN67" s="35"/>
      <c r="AO67" s="35"/>
      <c r="AP67" s="36"/>
    </row>
    <row r="68" spans="1:42" ht="25.5">
      <c r="A68" s="16">
        <f>A67+0.001</f>
        <v>127.0620000000003</v>
      </c>
      <c r="B68" s="77" t="s">
        <v>58</v>
      </c>
      <c r="C68" s="40" t="s">
        <v>59</v>
      </c>
      <c r="D68" s="35" t="s">
        <v>109</v>
      </c>
      <c r="E68" s="35" t="s">
        <v>115</v>
      </c>
      <c r="F68" s="19" t="s">
        <v>51</v>
      </c>
      <c r="G68" s="76" t="s">
        <v>111</v>
      </c>
      <c r="H68" s="20">
        <v>44044</v>
      </c>
      <c r="I68" s="20">
        <v>44074</v>
      </c>
      <c r="J68" s="21" t="str">
        <f t="shared" ref="J68:J115" si="36">IFERROR(TEXT(H68,"DD.MM.YY")&amp;" - "&amp;TEXT(I68,"DD.MM.YY")&amp;" ("&amp;DATEDIF(H68,I68+1,"m")&amp;" months)","Tender End Date is Before Start Date")</f>
        <v>01.08.20 - 31.08.20 (1 months)</v>
      </c>
      <c r="K68" s="22" t="s">
        <v>49</v>
      </c>
      <c r="L68" s="23">
        <v>1500</v>
      </c>
      <c r="M68" s="23">
        <v>2300</v>
      </c>
      <c r="N68" s="24">
        <f t="shared" si="32"/>
        <v>8</v>
      </c>
      <c r="O68" s="23">
        <v>1500</v>
      </c>
      <c r="P68" s="23">
        <v>2300</v>
      </c>
      <c r="Q68" s="24">
        <f t="shared" si="33"/>
        <v>8</v>
      </c>
      <c r="R68" s="23">
        <v>1500</v>
      </c>
      <c r="S68" s="23">
        <v>2300</v>
      </c>
      <c r="T68" s="33">
        <f t="shared" si="34"/>
        <v>8</v>
      </c>
      <c r="U68" s="35">
        <v>59.04</v>
      </c>
      <c r="V68" s="19"/>
      <c r="W68" s="35"/>
      <c r="X68" s="37"/>
      <c r="Y68" s="35"/>
      <c r="Z68" s="35"/>
      <c r="AA68" s="35"/>
      <c r="AB68" s="35"/>
      <c r="AC68" s="35">
        <v>3.2</v>
      </c>
      <c r="AD68" s="35">
        <v>8</v>
      </c>
      <c r="AE68" s="35">
        <v>8</v>
      </c>
      <c r="AF68" s="35">
        <v>3.2</v>
      </c>
      <c r="AG68" s="35">
        <v>8</v>
      </c>
      <c r="AH68" s="35">
        <v>3.2</v>
      </c>
      <c r="AI68" s="35">
        <v>8</v>
      </c>
      <c r="AJ68" s="36"/>
      <c r="AK68" s="36"/>
      <c r="AL68" s="34"/>
      <c r="AM68" s="29"/>
      <c r="AN68" s="35"/>
      <c r="AO68" s="35"/>
      <c r="AP68" s="36"/>
    </row>
    <row r="69" spans="1:42" ht="25.5">
      <c r="A69" s="16">
        <f t="shared" si="35"/>
        <v>127.0630000000003</v>
      </c>
      <c r="B69" s="77" t="s">
        <v>58</v>
      </c>
      <c r="C69" s="40" t="s">
        <v>59</v>
      </c>
      <c r="D69" s="35" t="s">
        <v>109</v>
      </c>
      <c r="E69" s="35" t="s">
        <v>116</v>
      </c>
      <c r="F69" s="19" t="s">
        <v>51</v>
      </c>
      <c r="G69" s="76" t="s">
        <v>111</v>
      </c>
      <c r="H69" s="20">
        <v>44043</v>
      </c>
      <c r="I69" s="20">
        <v>44074</v>
      </c>
      <c r="J69" s="21" t="str">
        <f t="shared" si="36"/>
        <v>31.07.20 - 31.08.20 (1 months)</v>
      </c>
      <c r="K69" s="22" t="s">
        <v>49</v>
      </c>
      <c r="L69" s="23">
        <v>2300</v>
      </c>
      <c r="M69" s="23">
        <v>700</v>
      </c>
      <c r="N69" s="24">
        <f t="shared" si="32"/>
        <v>8</v>
      </c>
      <c r="O69" s="23">
        <v>2300</v>
      </c>
      <c r="P69" s="23">
        <v>700</v>
      </c>
      <c r="Q69" s="24">
        <f t="shared" si="33"/>
        <v>8</v>
      </c>
      <c r="R69" s="23">
        <v>2300</v>
      </c>
      <c r="S69" s="23">
        <v>700</v>
      </c>
      <c r="T69" s="33">
        <f t="shared" si="34"/>
        <v>8</v>
      </c>
      <c r="U69" s="35">
        <v>40.46</v>
      </c>
      <c r="V69" s="19"/>
      <c r="W69" s="35"/>
      <c r="X69" s="37"/>
      <c r="Y69" s="35"/>
      <c r="Z69" s="35"/>
      <c r="AA69" s="35"/>
      <c r="AB69" s="35"/>
      <c r="AC69" s="35">
        <v>2.8</v>
      </c>
      <c r="AD69" s="35">
        <v>7</v>
      </c>
      <c r="AE69" s="35">
        <v>7</v>
      </c>
      <c r="AF69" s="35">
        <v>2.8</v>
      </c>
      <c r="AG69" s="35">
        <v>7</v>
      </c>
      <c r="AH69" s="35">
        <v>2.8</v>
      </c>
      <c r="AI69" s="35">
        <v>7</v>
      </c>
      <c r="AJ69" s="36"/>
      <c r="AK69" s="36"/>
      <c r="AL69" s="34"/>
      <c r="AM69" s="29"/>
      <c r="AN69" s="35"/>
      <c r="AO69" s="35"/>
      <c r="AP69" s="36"/>
    </row>
    <row r="70" spans="1:42" ht="25.5">
      <c r="A70" s="16">
        <f t="shared" si="35"/>
        <v>127.06400000000031</v>
      </c>
      <c r="B70" s="77" t="s">
        <v>58</v>
      </c>
      <c r="C70" s="40" t="s">
        <v>59</v>
      </c>
      <c r="D70" s="35" t="s">
        <v>109</v>
      </c>
      <c r="E70" s="35" t="s">
        <v>116</v>
      </c>
      <c r="F70" s="19" t="s">
        <v>51</v>
      </c>
      <c r="G70" s="76" t="s">
        <v>111</v>
      </c>
      <c r="H70" s="20">
        <v>44044</v>
      </c>
      <c r="I70" s="20">
        <v>44074</v>
      </c>
      <c r="J70" s="21" t="str">
        <f t="shared" si="36"/>
        <v>01.08.20 - 31.08.20 (1 months)</v>
      </c>
      <c r="K70" s="22" t="s">
        <v>49</v>
      </c>
      <c r="L70" s="23">
        <v>700</v>
      </c>
      <c r="M70" s="23">
        <v>1500</v>
      </c>
      <c r="N70" s="24">
        <f t="shared" si="32"/>
        <v>8</v>
      </c>
      <c r="O70" s="23">
        <v>700</v>
      </c>
      <c r="P70" s="23">
        <v>1500</v>
      </c>
      <c r="Q70" s="24">
        <f t="shared" si="33"/>
        <v>8</v>
      </c>
      <c r="R70" s="23">
        <v>700</v>
      </c>
      <c r="S70" s="23">
        <v>1500</v>
      </c>
      <c r="T70" s="33">
        <f t="shared" si="34"/>
        <v>8</v>
      </c>
      <c r="U70" s="35">
        <v>45.919999999999995</v>
      </c>
      <c r="V70" s="19"/>
      <c r="W70" s="35"/>
      <c r="X70" s="37"/>
      <c r="Y70" s="35"/>
      <c r="Z70" s="35"/>
      <c r="AA70" s="35"/>
      <c r="AB70" s="35"/>
      <c r="AC70" s="35">
        <v>2.8</v>
      </c>
      <c r="AD70" s="35">
        <v>7</v>
      </c>
      <c r="AE70" s="35">
        <v>7</v>
      </c>
      <c r="AF70" s="35">
        <v>2.8</v>
      </c>
      <c r="AG70" s="35">
        <v>7</v>
      </c>
      <c r="AH70" s="35">
        <v>2.8</v>
      </c>
      <c r="AI70" s="35">
        <v>7</v>
      </c>
      <c r="AJ70" s="36"/>
      <c r="AK70" s="36"/>
      <c r="AL70" s="34"/>
      <c r="AM70" s="29"/>
      <c r="AN70" s="35"/>
      <c r="AO70" s="35"/>
      <c r="AP70" s="36"/>
    </row>
    <row r="71" spans="1:42" ht="25.5">
      <c r="A71" s="16">
        <f t="shared" si="35"/>
        <v>127.06500000000031</v>
      </c>
      <c r="B71" s="77" t="s">
        <v>58</v>
      </c>
      <c r="C71" s="40" t="s">
        <v>59</v>
      </c>
      <c r="D71" s="35" t="s">
        <v>109</v>
      </c>
      <c r="E71" s="35" t="s">
        <v>116</v>
      </c>
      <c r="F71" s="19" t="s">
        <v>51</v>
      </c>
      <c r="G71" s="76" t="s">
        <v>111</v>
      </c>
      <c r="H71" s="20">
        <v>44044</v>
      </c>
      <c r="I71" s="20">
        <v>44074</v>
      </c>
      <c r="J71" s="21" t="str">
        <f t="shared" si="36"/>
        <v>01.08.20 - 31.08.20 (1 months)</v>
      </c>
      <c r="K71" s="22" t="s">
        <v>49</v>
      </c>
      <c r="L71" s="23">
        <v>1500</v>
      </c>
      <c r="M71" s="23">
        <v>2300</v>
      </c>
      <c r="N71" s="24">
        <f t="shared" si="32"/>
        <v>8</v>
      </c>
      <c r="O71" s="23">
        <v>1500</v>
      </c>
      <c r="P71" s="23">
        <v>2300</v>
      </c>
      <c r="Q71" s="24">
        <f t="shared" si="33"/>
        <v>8</v>
      </c>
      <c r="R71" s="23">
        <v>1500</v>
      </c>
      <c r="S71" s="23">
        <v>2300</v>
      </c>
      <c r="T71" s="33">
        <f t="shared" si="34"/>
        <v>8</v>
      </c>
      <c r="U71" s="35">
        <v>51.73</v>
      </c>
      <c r="V71" s="19"/>
      <c r="W71" s="35"/>
      <c r="X71" s="37"/>
      <c r="Y71" s="35"/>
      <c r="Z71" s="35"/>
      <c r="AA71" s="35"/>
      <c r="AB71" s="35"/>
      <c r="AC71" s="35">
        <v>2.8</v>
      </c>
      <c r="AD71" s="35">
        <v>7</v>
      </c>
      <c r="AE71" s="35">
        <v>7</v>
      </c>
      <c r="AF71" s="35">
        <v>2.8</v>
      </c>
      <c r="AG71" s="35">
        <v>7</v>
      </c>
      <c r="AH71" s="35">
        <v>2.8</v>
      </c>
      <c r="AI71" s="35">
        <v>7</v>
      </c>
      <c r="AJ71" s="36"/>
      <c r="AK71" s="36"/>
      <c r="AL71" s="34"/>
      <c r="AM71" s="29"/>
      <c r="AN71" s="35"/>
      <c r="AO71" s="35"/>
      <c r="AP71" s="36"/>
    </row>
    <row r="72" spans="1:42" ht="25.5">
      <c r="A72" s="16">
        <f t="shared" si="35"/>
        <v>127.06600000000032</v>
      </c>
      <c r="B72" s="77" t="s">
        <v>58</v>
      </c>
      <c r="C72" s="40" t="s">
        <v>59</v>
      </c>
      <c r="D72" s="19" t="s">
        <v>117</v>
      </c>
      <c r="E72" s="19" t="s">
        <v>118</v>
      </c>
      <c r="F72" s="19" t="s">
        <v>51</v>
      </c>
      <c r="G72" s="76" t="s">
        <v>119</v>
      </c>
      <c r="H72" s="20">
        <v>44044</v>
      </c>
      <c r="I72" s="20">
        <v>44074</v>
      </c>
      <c r="J72" s="21" t="str">
        <f t="shared" si="36"/>
        <v>01.08.20 - 31.08.20 (1 months)</v>
      </c>
      <c r="K72" s="22" t="s">
        <v>49</v>
      </c>
      <c r="L72" s="23">
        <v>700</v>
      </c>
      <c r="M72" s="23">
        <v>1500</v>
      </c>
      <c r="N72" s="24">
        <f>IF(L72&gt;M72, (2400-L72+M72)/100, IF(AND(L72="",M72="",L72=M72), "", IF(L72=M72,24,(M72-L72)/100)))</f>
        <v>8</v>
      </c>
      <c r="O72" s="23">
        <v>700</v>
      </c>
      <c r="P72" s="23">
        <v>1500</v>
      </c>
      <c r="Q72" s="24">
        <f>IF(O72&gt;P72, (2400-O72+P72)/100, IF(AND(O72="",P72="",O72=P72), "", IF(O72=P72,24,(P72-O72)/100)))</f>
        <v>8</v>
      </c>
      <c r="R72" s="23">
        <v>700</v>
      </c>
      <c r="S72" s="23">
        <v>1500</v>
      </c>
      <c r="T72" s="24">
        <f>IF(R72&gt;S72, (2400-R72+S72)/100, IF(AND(R72="",S72="",R72=S72), "", IF(R72=S72,24,(S72-R72)/100)))</f>
        <v>8</v>
      </c>
      <c r="U72" s="19">
        <v>42</v>
      </c>
      <c r="V72" s="19"/>
      <c r="W72" s="25"/>
      <c r="X72" s="26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29"/>
      <c r="AK72" s="29"/>
      <c r="AL72" s="30"/>
      <c r="AM72" s="29"/>
      <c r="AN72" s="19"/>
      <c r="AO72" s="19">
        <v>20</v>
      </c>
      <c r="AP72" s="29"/>
    </row>
    <row r="73" spans="1:42" ht="45" customHeight="1">
      <c r="A73" s="16">
        <f t="shared" si="35"/>
        <v>127.06700000000032</v>
      </c>
      <c r="B73" s="77" t="s">
        <v>58</v>
      </c>
      <c r="C73" s="40" t="s">
        <v>59</v>
      </c>
      <c r="D73" s="35" t="s">
        <v>117</v>
      </c>
      <c r="E73" s="35" t="s">
        <v>118</v>
      </c>
      <c r="F73" s="19" t="s">
        <v>51</v>
      </c>
      <c r="G73" s="76" t="s">
        <v>119</v>
      </c>
      <c r="H73" s="20">
        <v>44044</v>
      </c>
      <c r="I73" s="20">
        <v>44074</v>
      </c>
      <c r="J73" s="21" t="str">
        <f t="shared" si="36"/>
        <v>01.08.20 - 31.08.20 (1 months)</v>
      </c>
      <c r="K73" s="22" t="s">
        <v>49</v>
      </c>
      <c r="L73" s="23">
        <v>1500</v>
      </c>
      <c r="M73" s="23">
        <v>2300</v>
      </c>
      <c r="N73" s="24">
        <f t="shared" ref="N73" si="37">IF(L73&gt;M73, (2400-L73+M73)/100, IF(AND(L73="",M73="",L73=M73), "", IF(L73=M73,24,(M73-L73)/100)))</f>
        <v>8</v>
      </c>
      <c r="O73" s="23">
        <v>1500</v>
      </c>
      <c r="P73" s="23">
        <v>2300</v>
      </c>
      <c r="Q73" s="24">
        <f t="shared" ref="Q73" si="38">IF(O73&gt;P73, (2400-O73+P73)/100, IF(AND(O73="",P73="",O73=P73), "", IF(O73=P73,24,(P73-O73)/100)))</f>
        <v>8</v>
      </c>
      <c r="R73" s="23">
        <v>1500</v>
      </c>
      <c r="S73" s="23">
        <v>2300</v>
      </c>
      <c r="T73" s="33">
        <f t="shared" ref="T73" si="39">IF(R73&gt;S73, (2400-R73+S73)/100, IF(AND(R73="",S73="",R73=S73), "", IF(R73=S73,24,(S73-R73)/100)))</f>
        <v>8</v>
      </c>
      <c r="U73" s="19">
        <v>40</v>
      </c>
      <c r="V73" s="19"/>
      <c r="W73" s="25"/>
      <c r="X73" s="26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29"/>
      <c r="AK73" s="29"/>
      <c r="AL73" s="34"/>
      <c r="AM73" s="29" t="s">
        <v>60</v>
      </c>
      <c r="AN73" s="35"/>
      <c r="AO73" s="35">
        <v>20</v>
      </c>
      <c r="AP73" s="36"/>
    </row>
    <row r="74" spans="1:42" ht="45" customHeight="1">
      <c r="A74" s="16">
        <f t="shared" si="35"/>
        <v>127.06800000000032</v>
      </c>
      <c r="B74" s="17" t="s">
        <v>53</v>
      </c>
      <c r="C74" s="18">
        <v>1.2</v>
      </c>
      <c r="D74" s="19" t="s">
        <v>120</v>
      </c>
      <c r="E74" s="19" t="s">
        <v>121</v>
      </c>
      <c r="F74" s="19" t="s">
        <v>51</v>
      </c>
      <c r="G74" s="76" t="s">
        <v>111</v>
      </c>
      <c r="H74" s="20">
        <v>44043</v>
      </c>
      <c r="I74" s="20">
        <v>44074</v>
      </c>
      <c r="J74" s="21" t="str">
        <f t="shared" si="36"/>
        <v>31.07.20 - 31.08.20 (1 months)</v>
      </c>
      <c r="K74" s="22" t="s">
        <v>49</v>
      </c>
      <c r="L74" s="23">
        <v>2300</v>
      </c>
      <c r="M74" s="23">
        <v>700</v>
      </c>
      <c r="N74" s="24">
        <f>IF(L74&gt;M74, (2400-L74+M74)/100, IF(AND(L74="",M74="",L74=M74), "", IF(L74=M74,24,(M74-L74)/100)))</f>
        <v>8</v>
      </c>
      <c r="O74" s="23">
        <v>2300</v>
      </c>
      <c r="P74" s="23">
        <v>700</v>
      </c>
      <c r="Q74" s="24">
        <f>IF(O74&gt;P74, (2400-O74+P74)/100, IF(AND(O74="",P74="",O74=P74), "", IF(O74=P74,24,(P74-O74)/100)))</f>
        <v>8</v>
      </c>
      <c r="R74" s="23">
        <v>2300</v>
      </c>
      <c r="S74" s="23">
        <v>700</v>
      </c>
      <c r="T74" s="24">
        <f>IF(R74&gt;S74, (2400-R74+S74)/100, IF(AND(R74="",S74="",R74=S74), "", IF(R74=S74,24,(S74-R74)/100)))</f>
        <v>8</v>
      </c>
      <c r="U74" s="19">
        <v>114</v>
      </c>
      <c r="V74" s="19"/>
      <c r="W74" s="25"/>
      <c r="X74" s="26" t="s">
        <v>122</v>
      </c>
      <c r="Y74" s="19"/>
      <c r="Z74" s="19"/>
      <c r="AA74" s="19"/>
      <c r="AB74" s="19"/>
      <c r="AC74" s="19">
        <v>7.6</v>
      </c>
      <c r="AD74" s="19">
        <v>19</v>
      </c>
      <c r="AE74" s="19">
        <v>19</v>
      </c>
      <c r="AF74" s="19">
        <v>7.6</v>
      </c>
      <c r="AG74" s="19">
        <v>19</v>
      </c>
      <c r="AH74" s="19">
        <v>7.6</v>
      </c>
      <c r="AI74" s="19">
        <v>19</v>
      </c>
      <c r="AJ74" s="29"/>
      <c r="AK74" s="29"/>
      <c r="AL74" s="30"/>
      <c r="AM74" s="29"/>
      <c r="AN74" s="19"/>
      <c r="AO74" s="19"/>
      <c r="AP74" s="29"/>
    </row>
    <row r="75" spans="1:42" ht="25.5">
      <c r="A75" s="16">
        <f t="shared" si="35"/>
        <v>127.06900000000033</v>
      </c>
      <c r="B75" s="17" t="s">
        <v>53</v>
      </c>
      <c r="C75" s="18">
        <v>1.2</v>
      </c>
      <c r="D75" s="19" t="s">
        <v>120</v>
      </c>
      <c r="E75" s="19" t="s">
        <v>121</v>
      </c>
      <c r="F75" s="19" t="s">
        <v>51</v>
      </c>
      <c r="G75" s="76" t="s">
        <v>111</v>
      </c>
      <c r="H75" s="20">
        <v>44044</v>
      </c>
      <c r="I75" s="20">
        <v>44074</v>
      </c>
      <c r="J75" s="21" t="str">
        <f t="shared" si="36"/>
        <v>01.08.20 - 31.08.20 (1 months)</v>
      </c>
      <c r="K75" s="22" t="s">
        <v>49</v>
      </c>
      <c r="L75" s="23">
        <v>700</v>
      </c>
      <c r="M75" s="23">
        <v>1500</v>
      </c>
      <c r="N75" s="24">
        <f t="shared" ref="N75:N82" si="40">IF(L75&gt;M75, (2400-L75+M75)/100, IF(AND(L75="",M75="",L75=M75), "", IF(L75=M75,24,(M75-L75)/100)))</f>
        <v>8</v>
      </c>
      <c r="O75" s="23">
        <v>700</v>
      </c>
      <c r="P75" s="23">
        <v>1500</v>
      </c>
      <c r="Q75" s="24">
        <f t="shared" ref="Q75:Q82" si="41">IF(O75&gt;P75, (2400-O75+P75)/100, IF(AND(O75="",P75="",O75=P75), "", IF(O75=P75,24,(P75-O75)/100)))</f>
        <v>8</v>
      </c>
      <c r="R75" s="23">
        <v>700</v>
      </c>
      <c r="S75" s="23">
        <v>1500</v>
      </c>
      <c r="T75" s="33">
        <f t="shared" ref="T75:T82" si="42">IF(R75&gt;S75, (2400-R75+S75)/100, IF(AND(R75="",S75="",R75=S75), "", IF(R75=S75,24,(S75-R75)/100)))</f>
        <v>8</v>
      </c>
      <c r="U75" s="19">
        <v>130.91</v>
      </c>
      <c r="V75" s="19"/>
      <c r="W75" s="25"/>
      <c r="X75" s="26" t="s">
        <v>122</v>
      </c>
      <c r="Y75" s="19"/>
      <c r="Z75" s="19"/>
      <c r="AA75" s="19"/>
      <c r="AB75" s="19"/>
      <c r="AC75" s="19">
        <v>7.6</v>
      </c>
      <c r="AD75" s="19">
        <v>19</v>
      </c>
      <c r="AE75" s="19">
        <v>19</v>
      </c>
      <c r="AF75" s="19">
        <v>7.6</v>
      </c>
      <c r="AG75" s="19">
        <v>19</v>
      </c>
      <c r="AH75" s="19">
        <v>7.6</v>
      </c>
      <c r="AI75" s="19">
        <v>19</v>
      </c>
      <c r="AJ75" s="29"/>
      <c r="AK75" s="29"/>
      <c r="AL75" s="34"/>
      <c r="AM75" s="29" t="s">
        <v>60</v>
      </c>
      <c r="AN75" s="35"/>
      <c r="AO75" s="35"/>
      <c r="AP75" s="36"/>
    </row>
    <row r="76" spans="1:42" ht="25.5">
      <c r="A76" s="16">
        <f t="shared" si="35"/>
        <v>127.07000000000033</v>
      </c>
      <c r="B76" s="17" t="s">
        <v>53</v>
      </c>
      <c r="C76" s="18">
        <v>1.2</v>
      </c>
      <c r="D76" s="19" t="s">
        <v>120</v>
      </c>
      <c r="E76" s="19" t="s">
        <v>121</v>
      </c>
      <c r="F76" s="19" t="s">
        <v>51</v>
      </c>
      <c r="G76" s="76" t="s">
        <v>111</v>
      </c>
      <c r="H76" s="20">
        <v>44044</v>
      </c>
      <c r="I76" s="20">
        <v>44074</v>
      </c>
      <c r="J76" s="21" t="str">
        <f t="shared" si="36"/>
        <v>01.08.20 - 31.08.20 (1 months)</v>
      </c>
      <c r="K76" s="22" t="s">
        <v>49</v>
      </c>
      <c r="L76" s="23">
        <v>1500</v>
      </c>
      <c r="M76" s="23">
        <v>2300</v>
      </c>
      <c r="N76" s="24">
        <f t="shared" si="40"/>
        <v>8</v>
      </c>
      <c r="O76" s="23">
        <v>1500</v>
      </c>
      <c r="P76" s="23">
        <v>2300</v>
      </c>
      <c r="Q76" s="24">
        <f t="shared" si="41"/>
        <v>8</v>
      </c>
      <c r="R76" s="23">
        <v>1500</v>
      </c>
      <c r="S76" s="23">
        <v>2300</v>
      </c>
      <c r="T76" s="33">
        <f t="shared" si="42"/>
        <v>8</v>
      </c>
      <c r="U76" s="35">
        <v>147.25</v>
      </c>
      <c r="V76" s="19"/>
      <c r="W76" s="25"/>
      <c r="X76" s="26" t="s">
        <v>122</v>
      </c>
      <c r="Y76" s="19"/>
      <c r="Z76" s="19"/>
      <c r="AA76" s="19"/>
      <c r="AB76" s="19"/>
      <c r="AC76" s="19">
        <v>7.6</v>
      </c>
      <c r="AD76" s="19">
        <v>19</v>
      </c>
      <c r="AE76" s="19">
        <v>19</v>
      </c>
      <c r="AF76" s="19">
        <v>7.6</v>
      </c>
      <c r="AG76" s="19">
        <v>19</v>
      </c>
      <c r="AH76" s="19">
        <v>7.6</v>
      </c>
      <c r="AI76" s="19">
        <v>19</v>
      </c>
      <c r="AJ76" s="29"/>
      <c r="AK76" s="29"/>
      <c r="AL76" s="34"/>
      <c r="AM76" s="29"/>
      <c r="AN76" s="35"/>
      <c r="AO76" s="35"/>
      <c r="AP76" s="36"/>
    </row>
    <row r="77" spans="1:42" ht="25.5">
      <c r="A77" s="16">
        <f t="shared" si="35"/>
        <v>127.07100000000034</v>
      </c>
      <c r="B77" s="17" t="s">
        <v>53</v>
      </c>
      <c r="C77" s="18">
        <v>1.2</v>
      </c>
      <c r="D77" s="19" t="s">
        <v>120</v>
      </c>
      <c r="E77" s="35" t="s">
        <v>123</v>
      </c>
      <c r="F77" s="19" t="s">
        <v>51</v>
      </c>
      <c r="G77" s="76" t="s">
        <v>111</v>
      </c>
      <c r="H77" s="20">
        <v>44043</v>
      </c>
      <c r="I77" s="20">
        <v>44074</v>
      </c>
      <c r="J77" s="21" t="str">
        <f t="shared" si="36"/>
        <v>31.07.20 - 31.08.20 (1 months)</v>
      </c>
      <c r="K77" s="22" t="s">
        <v>49</v>
      </c>
      <c r="L77" s="23">
        <v>2300</v>
      </c>
      <c r="M77" s="23">
        <v>700</v>
      </c>
      <c r="N77" s="24">
        <f t="shared" si="40"/>
        <v>8</v>
      </c>
      <c r="O77" s="23">
        <v>2300</v>
      </c>
      <c r="P77" s="23">
        <v>700</v>
      </c>
      <c r="Q77" s="24">
        <f t="shared" si="41"/>
        <v>8</v>
      </c>
      <c r="R77" s="23">
        <v>2300</v>
      </c>
      <c r="S77" s="23">
        <v>700</v>
      </c>
      <c r="T77" s="33">
        <f t="shared" si="42"/>
        <v>8</v>
      </c>
      <c r="U77" s="19">
        <v>42</v>
      </c>
      <c r="V77" s="19"/>
      <c r="W77" s="25"/>
      <c r="X77" s="26" t="s">
        <v>122</v>
      </c>
      <c r="Y77" s="19"/>
      <c r="Z77" s="19"/>
      <c r="AA77" s="19"/>
      <c r="AB77" s="19"/>
      <c r="AC77" s="19">
        <v>2.8</v>
      </c>
      <c r="AD77" s="19">
        <v>7</v>
      </c>
      <c r="AE77" s="19">
        <v>7</v>
      </c>
      <c r="AF77" s="19">
        <v>2.8</v>
      </c>
      <c r="AG77" s="19">
        <v>7</v>
      </c>
      <c r="AH77" s="19">
        <v>2.8</v>
      </c>
      <c r="AI77" s="19">
        <v>7</v>
      </c>
      <c r="AJ77" s="29"/>
      <c r="AK77" s="29"/>
      <c r="AL77" s="34"/>
      <c r="AM77" s="29"/>
      <c r="AN77" s="35"/>
      <c r="AO77" s="35"/>
      <c r="AP77" s="36"/>
    </row>
    <row r="78" spans="1:42" ht="25.5">
      <c r="A78" s="16">
        <f t="shared" si="35"/>
        <v>127.07200000000034</v>
      </c>
      <c r="B78" s="17" t="s">
        <v>53</v>
      </c>
      <c r="C78" s="18">
        <v>1.2</v>
      </c>
      <c r="D78" s="19" t="s">
        <v>120</v>
      </c>
      <c r="E78" s="35" t="s">
        <v>123</v>
      </c>
      <c r="F78" s="19" t="s">
        <v>51</v>
      </c>
      <c r="G78" s="76" t="s">
        <v>111</v>
      </c>
      <c r="H78" s="20">
        <v>44044</v>
      </c>
      <c r="I78" s="20">
        <v>44074</v>
      </c>
      <c r="J78" s="21" t="str">
        <f t="shared" si="36"/>
        <v>01.08.20 - 31.08.20 (1 months)</v>
      </c>
      <c r="K78" s="22" t="s">
        <v>49</v>
      </c>
      <c r="L78" s="23">
        <v>700</v>
      </c>
      <c r="M78" s="23">
        <v>1500</v>
      </c>
      <c r="N78" s="24">
        <f t="shared" si="40"/>
        <v>8</v>
      </c>
      <c r="O78" s="23">
        <v>700</v>
      </c>
      <c r="P78" s="23">
        <v>1500</v>
      </c>
      <c r="Q78" s="24">
        <f t="shared" si="41"/>
        <v>8</v>
      </c>
      <c r="R78" s="23">
        <v>700</v>
      </c>
      <c r="S78" s="23">
        <v>1500</v>
      </c>
      <c r="T78" s="33">
        <f t="shared" si="42"/>
        <v>8</v>
      </c>
      <c r="U78" s="19">
        <v>48.51</v>
      </c>
      <c r="V78" s="35"/>
      <c r="W78" s="35"/>
      <c r="X78" s="37" t="s">
        <v>122</v>
      </c>
      <c r="Y78" s="35"/>
      <c r="Z78" s="35"/>
      <c r="AA78" s="35"/>
      <c r="AB78" s="35"/>
      <c r="AC78" s="19">
        <v>2.8</v>
      </c>
      <c r="AD78" s="19">
        <v>7</v>
      </c>
      <c r="AE78" s="19">
        <v>7</v>
      </c>
      <c r="AF78" s="19">
        <v>2.8</v>
      </c>
      <c r="AG78" s="19">
        <v>7</v>
      </c>
      <c r="AH78" s="19">
        <v>2.8</v>
      </c>
      <c r="AI78" s="19">
        <v>7</v>
      </c>
      <c r="AJ78" s="36"/>
      <c r="AK78" s="36"/>
      <c r="AL78" s="34"/>
      <c r="AM78" s="29"/>
      <c r="AN78" s="35"/>
      <c r="AO78" s="35"/>
      <c r="AP78" s="36"/>
    </row>
    <row r="79" spans="1:42" ht="25.5">
      <c r="A79" s="16">
        <f t="shared" si="35"/>
        <v>127.07300000000035</v>
      </c>
      <c r="B79" s="17" t="s">
        <v>53</v>
      </c>
      <c r="C79" s="18">
        <v>1.2</v>
      </c>
      <c r="D79" s="19" t="s">
        <v>120</v>
      </c>
      <c r="E79" s="35" t="s">
        <v>123</v>
      </c>
      <c r="F79" s="19" t="s">
        <v>51</v>
      </c>
      <c r="G79" s="76" t="s">
        <v>111</v>
      </c>
      <c r="H79" s="20">
        <v>44044</v>
      </c>
      <c r="I79" s="20">
        <v>44074</v>
      </c>
      <c r="J79" s="21" t="str">
        <f t="shared" si="36"/>
        <v>01.08.20 - 31.08.20 (1 months)</v>
      </c>
      <c r="K79" s="22" t="s">
        <v>49</v>
      </c>
      <c r="L79" s="23">
        <v>1500</v>
      </c>
      <c r="M79" s="23">
        <v>2300</v>
      </c>
      <c r="N79" s="24">
        <f t="shared" si="40"/>
        <v>8</v>
      </c>
      <c r="O79" s="23">
        <v>1500</v>
      </c>
      <c r="P79" s="23">
        <v>2300</v>
      </c>
      <c r="Q79" s="24">
        <f t="shared" si="41"/>
        <v>8</v>
      </c>
      <c r="R79" s="23">
        <v>1500</v>
      </c>
      <c r="S79" s="23">
        <v>2300</v>
      </c>
      <c r="T79" s="33">
        <f t="shared" si="42"/>
        <v>8</v>
      </c>
      <c r="U79" s="19">
        <v>54.6</v>
      </c>
      <c r="V79" s="35"/>
      <c r="W79" s="35"/>
      <c r="X79" s="37" t="s">
        <v>122</v>
      </c>
      <c r="Y79" s="35"/>
      <c r="Z79" s="35"/>
      <c r="AA79" s="35"/>
      <c r="AB79" s="35"/>
      <c r="AC79" s="19">
        <v>2.8</v>
      </c>
      <c r="AD79" s="19">
        <v>7</v>
      </c>
      <c r="AE79" s="19">
        <v>7</v>
      </c>
      <c r="AF79" s="19">
        <v>2.8</v>
      </c>
      <c r="AG79" s="19">
        <v>7</v>
      </c>
      <c r="AH79" s="19">
        <v>2.8</v>
      </c>
      <c r="AI79" s="19">
        <v>7</v>
      </c>
      <c r="AJ79" s="29"/>
      <c r="AK79" s="29"/>
      <c r="AL79" s="34"/>
      <c r="AM79" s="29"/>
      <c r="AN79" s="35"/>
      <c r="AO79" s="35"/>
      <c r="AP79" s="36"/>
    </row>
    <row r="80" spans="1:42" ht="25.5">
      <c r="A80" s="16">
        <f t="shared" si="35"/>
        <v>127.07400000000035</v>
      </c>
      <c r="B80" s="17" t="s">
        <v>53</v>
      </c>
      <c r="C80" s="38">
        <v>1.2</v>
      </c>
      <c r="D80" s="35" t="s">
        <v>120</v>
      </c>
      <c r="E80" s="35" t="s">
        <v>124</v>
      </c>
      <c r="F80" s="19" t="s">
        <v>51</v>
      </c>
      <c r="G80" s="76" t="s">
        <v>111</v>
      </c>
      <c r="H80" s="20">
        <v>44043</v>
      </c>
      <c r="I80" s="20">
        <v>44074</v>
      </c>
      <c r="J80" s="21" t="str">
        <f t="shared" si="36"/>
        <v>31.07.20 - 31.08.20 (1 months)</v>
      </c>
      <c r="K80" s="22" t="s">
        <v>49</v>
      </c>
      <c r="L80" s="23">
        <v>2300</v>
      </c>
      <c r="M80" s="23">
        <v>700</v>
      </c>
      <c r="N80" s="24">
        <f t="shared" si="40"/>
        <v>8</v>
      </c>
      <c r="O80" s="23">
        <v>2300</v>
      </c>
      <c r="P80" s="23">
        <v>700</v>
      </c>
      <c r="Q80" s="24">
        <f t="shared" si="41"/>
        <v>8</v>
      </c>
      <c r="R80" s="23">
        <v>2300</v>
      </c>
      <c r="S80" s="23">
        <v>700</v>
      </c>
      <c r="T80" s="33">
        <f t="shared" si="42"/>
        <v>8</v>
      </c>
      <c r="U80" s="19">
        <v>24.4</v>
      </c>
      <c r="V80" s="19"/>
      <c r="W80" s="19"/>
      <c r="X80" s="26" t="s">
        <v>122</v>
      </c>
      <c r="Y80" s="19"/>
      <c r="Z80" s="19"/>
      <c r="AA80" s="19"/>
      <c r="AB80" s="19"/>
      <c r="AC80" s="19">
        <v>1.6</v>
      </c>
      <c r="AD80" s="19">
        <v>4</v>
      </c>
      <c r="AE80" s="19">
        <v>4</v>
      </c>
      <c r="AF80" s="19">
        <v>1.6</v>
      </c>
      <c r="AG80" s="19">
        <v>4</v>
      </c>
      <c r="AH80" s="19">
        <v>1.6</v>
      </c>
      <c r="AI80" s="19">
        <v>4</v>
      </c>
      <c r="AJ80" s="29"/>
      <c r="AK80" s="29"/>
      <c r="AL80" s="34"/>
      <c r="AM80" s="29"/>
      <c r="AN80" s="35"/>
      <c r="AO80" s="35"/>
      <c r="AP80" s="36"/>
    </row>
    <row r="81" spans="1:42" ht="25.5">
      <c r="A81" s="16">
        <f t="shared" si="35"/>
        <v>127.07500000000036</v>
      </c>
      <c r="B81" s="17" t="s">
        <v>53</v>
      </c>
      <c r="C81" s="38">
        <v>1.2</v>
      </c>
      <c r="D81" s="35" t="s">
        <v>120</v>
      </c>
      <c r="E81" s="35" t="s">
        <v>124</v>
      </c>
      <c r="F81" s="19" t="s">
        <v>51</v>
      </c>
      <c r="G81" s="76" t="s">
        <v>111</v>
      </c>
      <c r="H81" s="20">
        <v>44044</v>
      </c>
      <c r="I81" s="20">
        <v>44074</v>
      </c>
      <c r="J81" s="21" t="str">
        <f t="shared" si="36"/>
        <v>01.08.20 - 31.08.20 (1 months)</v>
      </c>
      <c r="K81" s="22" t="s">
        <v>49</v>
      </c>
      <c r="L81" s="23">
        <v>700</v>
      </c>
      <c r="M81" s="23">
        <v>1500</v>
      </c>
      <c r="N81" s="24">
        <f t="shared" si="40"/>
        <v>8</v>
      </c>
      <c r="O81" s="23">
        <v>700</v>
      </c>
      <c r="P81" s="23">
        <v>1500</v>
      </c>
      <c r="Q81" s="24">
        <f t="shared" si="41"/>
        <v>8</v>
      </c>
      <c r="R81" s="23">
        <v>700</v>
      </c>
      <c r="S81" s="23">
        <v>1500</v>
      </c>
      <c r="T81" s="33">
        <f t="shared" si="42"/>
        <v>8</v>
      </c>
      <c r="U81" s="19">
        <v>27.6</v>
      </c>
      <c r="V81" s="19"/>
      <c r="W81" s="19"/>
      <c r="X81" s="26" t="s">
        <v>122</v>
      </c>
      <c r="Y81" s="19"/>
      <c r="Z81" s="19"/>
      <c r="AA81" s="19"/>
      <c r="AB81" s="19"/>
      <c r="AC81" s="19">
        <v>1.6</v>
      </c>
      <c r="AD81" s="19">
        <v>4</v>
      </c>
      <c r="AE81" s="19">
        <v>4</v>
      </c>
      <c r="AF81" s="19">
        <v>1.6</v>
      </c>
      <c r="AG81" s="19">
        <v>4</v>
      </c>
      <c r="AH81" s="19">
        <v>1.6</v>
      </c>
      <c r="AI81" s="19">
        <v>4</v>
      </c>
      <c r="AJ81" s="29"/>
      <c r="AK81" s="29"/>
      <c r="AL81" s="34"/>
      <c r="AM81" s="29"/>
      <c r="AN81" s="35"/>
      <c r="AO81" s="35"/>
      <c r="AP81" s="36"/>
    </row>
    <row r="82" spans="1:42" ht="25.5">
      <c r="A82" s="16">
        <f t="shared" si="35"/>
        <v>127.07600000000036</v>
      </c>
      <c r="B82" s="17" t="s">
        <v>53</v>
      </c>
      <c r="C82" s="38">
        <v>1.2</v>
      </c>
      <c r="D82" s="35" t="s">
        <v>120</v>
      </c>
      <c r="E82" s="35" t="s">
        <v>124</v>
      </c>
      <c r="F82" s="19" t="s">
        <v>51</v>
      </c>
      <c r="G82" s="76" t="s">
        <v>111</v>
      </c>
      <c r="H82" s="20">
        <v>44044</v>
      </c>
      <c r="I82" s="20">
        <v>44074</v>
      </c>
      <c r="J82" s="21" t="str">
        <f t="shared" si="36"/>
        <v>01.08.20 - 31.08.20 (1 months)</v>
      </c>
      <c r="K82" s="22" t="s">
        <v>49</v>
      </c>
      <c r="L82" s="23">
        <v>1500</v>
      </c>
      <c r="M82" s="23">
        <v>2300</v>
      </c>
      <c r="N82" s="24">
        <f t="shared" si="40"/>
        <v>8</v>
      </c>
      <c r="O82" s="23">
        <v>1500</v>
      </c>
      <c r="P82" s="23">
        <v>2300</v>
      </c>
      <c r="Q82" s="24">
        <f t="shared" si="41"/>
        <v>8</v>
      </c>
      <c r="R82" s="23">
        <v>1500</v>
      </c>
      <c r="S82" s="23">
        <v>2300</v>
      </c>
      <c r="T82" s="33">
        <f t="shared" si="42"/>
        <v>8</v>
      </c>
      <c r="U82" s="19">
        <v>31.12</v>
      </c>
      <c r="V82" s="19"/>
      <c r="W82" s="19"/>
      <c r="X82" s="26" t="s">
        <v>122</v>
      </c>
      <c r="Y82" s="19"/>
      <c r="Z82" s="19"/>
      <c r="AA82" s="19"/>
      <c r="AB82" s="19"/>
      <c r="AC82" s="19">
        <v>1.6</v>
      </c>
      <c r="AD82" s="19">
        <v>4</v>
      </c>
      <c r="AE82" s="19">
        <v>4</v>
      </c>
      <c r="AF82" s="19">
        <v>1.6</v>
      </c>
      <c r="AG82" s="19">
        <v>4</v>
      </c>
      <c r="AH82" s="19">
        <v>1.6</v>
      </c>
      <c r="AI82" s="19">
        <v>4</v>
      </c>
      <c r="AJ82" s="29"/>
      <c r="AK82" s="29"/>
      <c r="AL82" s="34"/>
      <c r="AM82" s="29"/>
      <c r="AN82" s="35"/>
      <c r="AO82" s="35"/>
      <c r="AP82" s="36"/>
    </row>
    <row r="83" spans="1:42" ht="25.5">
      <c r="A83" s="16">
        <f t="shared" si="35"/>
        <v>127.07700000000037</v>
      </c>
      <c r="B83" s="77" t="s">
        <v>58</v>
      </c>
      <c r="C83" s="32" t="s">
        <v>59</v>
      </c>
      <c r="D83" s="19" t="s">
        <v>125</v>
      </c>
      <c r="E83" s="19" t="s">
        <v>126</v>
      </c>
      <c r="F83" s="19" t="s">
        <v>51</v>
      </c>
      <c r="G83" s="76" t="s">
        <v>107</v>
      </c>
      <c r="H83" s="20">
        <v>44043</v>
      </c>
      <c r="I83" s="20">
        <v>44074</v>
      </c>
      <c r="J83" s="21" t="str">
        <f t="shared" si="36"/>
        <v>31.07.20 - 31.08.20 (1 months)</v>
      </c>
      <c r="K83" s="22" t="s">
        <v>49</v>
      </c>
      <c r="L83" s="23">
        <v>2300</v>
      </c>
      <c r="M83" s="23">
        <v>700</v>
      </c>
      <c r="N83" s="24">
        <f>IF(L83&gt;M83, (2400-L83+M83)/100, IF(AND(L83="",M83="",L83=M83), "", IF(L83=M83,24,(M83-L83)/100)))</f>
        <v>8</v>
      </c>
      <c r="O83" s="23">
        <v>2300</v>
      </c>
      <c r="P83" s="23">
        <v>700</v>
      </c>
      <c r="Q83" s="24">
        <f>IF(O83&gt;P83, (2400-O83+P83)/100, IF(AND(O83="",P83="",O83=P83), "", IF(O83=P83,24,(P83-O83)/100)))</f>
        <v>8</v>
      </c>
      <c r="R83" s="23">
        <v>2300</v>
      </c>
      <c r="S83" s="23">
        <v>700</v>
      </c>
      <c r="T83" s="24">
        <f>IF(R83&gt;S83, (2400-R83+S83)/100, IF(AND(R83="",S83="",R83=S83), "", IF(R83=S83,24,(S83-R83)/100)))</f>
        <v>8</v>
      </c>
      <c r="U83" s="19">
        <v>17.82</v>
      </c>
      <c r="V83" s="19"/>
      <c r="W83" s="25"/>
      <c r="X83" s="26"/>
      <c r="Y83" s="19"/>
      <c r="Z83" s="19"/>
      <c r="AA83" s="19"/>
      <c r="AB83" s="19"/>
      <c r="AC83" s="19">
        <v>1.2</v>
      </c>
      <c r="AD83" s="19">
        <v>3</v>
      </c>
      <c r="AE83" s="19">
        <v>3</v>
      </c>
      <c r="AF83" s="19">
        <v>1.2</v>
      </c>
      <c r="AG83" s="19">
        <v>3</v>
      </c>
      <c r="AH83" s="19">
        <v>1.2</v>
      </c>
      <c r="AI83" s="19">
        <v>3</v>
      </c>
      <c r="AJ83" s="29"/>
      <c r="AK83" s="29"/>
      <c r="AL83" s="30"/>
      <c r="AM83" s="29"/>
      <c r="AN83" s="19"/>
      <c r="AO83" s="19"/>
      <c r="AP83" s="29"/>
    </row>
    <row r="84" spans="1:42" ht="25.5">
      <c r="A84" s="16">
        <f t="shared" si="35"/>
        <v>127.07800000000037</v>
      </c>
      <c r="B84" s="17" t="s">
        <v>53</v>
      </c>
      <c r="C84" s="38">
        <v>1.2</v>
      </c>
      <c r="D84" s="35" t="s">
        <v>125</v>
      </c>
      <c r="E84" s="19" t="s">
        <v>126</v>
      </c>
      <c r="F84" s="19" t="s">
        <v>51</v>
      </c>
      <c r="G84" s="76" t="s">
        <v>107</v>
      </c>
      <c r="H84" s="20">
        <v>44044</v>
      </c>
      <c r="I84" s="20">
        <v>44074</v>
      </c>
      <c r="J84" s="21" t="str">
        <f t="shared" si="36"/>
        <v>01.08.20 - 31.08.20 (1 months)</v>
      </c>
      <c r="K84" s="22" t="s">
        <v>49</v>
      </c>
      <c r="L84" s="23">
        <v>700</v>
      </c>
      <c r="M84" s="23">
        <v>1500</v>
      </c>
      <c r="N84" s="24">
        <f t="shared" ref="N84:N91" si="43">IF(L84&gt;M84, (2400-L84+M84)/100, IF(AND(L84="",M84="",L84=M84), "", IF(L84=M84,24,(M84-L84)/100)))</f>
        <v>8</v>
      </c>
      <c r="O84" s="23">
        <v>700</v>
      </c>
      <c r="P84" s="23">
        <v>1500</v>
      </c>
      <c r="Q84" s="24">
        <f t="shared" ref="Q84:Q91" si="44">IF(O84&gt;P84, (2400-O84+P84)/100, IF(AND(O84="",P84="",O84=P84), "", IF(O84=P84,24,(P84-O84)/100)))</f>
        <v>8</v>
      </c>
      <c r="R84" s="23">
        <v>700</v>
      </c>
      <c r="S84" s="23">
        <v>1500</v>
      </c>
      <c r="T84" s="33">
        <f t="shared" ref="T84:T91" si="45">IF(R84&gt;S84, (2400-R84+S84)/100, IF(AND(R84="",S84="",R84=S84), "", IF(R84=S84,24,(S84-R84)/100)))</f>
        <v>8</v>
      </c>
      <c r="U84" s="19">
        <v>20.25</v>
      </c>
      <c r="V84" s="19"/>
      <c r="W84" s="25"/>
      <c r="X84" s="26"/>
      <c r="Y84" s="19"/>
      <c r="Z84" s="19"/>
      <c r="AA84" s="19"/>
      <c r="AB84" s="19"/>
      <c r="AC84" s="19">
        <v>1.2</v>
      </c>
      <c r="AD84" s="19">
        <v>3</v>
      </c>
      <c r="AE84" s="19">
        <v>3</v>
      </c>
      <c r="AF84" s="19">
        <v>1.2</v>
      </c>
      <c r="AG84" s="19">
        <v>3</v>
      </c>
      <c r="AH84" s="19">
        <v>1.2</v>
      </c>
      <c r="AI84" s="19">
        <v>3</v>
      </c>
      <c r="AJ84" s="29"/>
      <c r="AK84" s="29"/>
      <c r="AL84" s="34"/>
      <c r="AM84" s="29" t="s">
        <v>60</v>
      </c>
      <c r="AN84" s="35"/>
      <c r="AO84" s="35"/>
      <c r="AP84" s="36"/>
    </row>
    <row r="85" spans="1:42" ht="25.5">
      <c r="A85" s="16">
        <f t="shared" si="35"/>
        <v>127.07900000000038</v>
      </c>
      <c r="B85" s="17" t="s">
        <v>53</v>
      </c>
      <c r="C85" s="38">
        <v>1.1000000000000001</v>
      </c>
      <c r="D85" s="35" t="s">
        <v>125</v>
      </c>
      <c r="E85" s="19" t="s">
        <v>126</v>
      </c>
      <c r="F85" s="19" t="s">
        <v>51</v>
      </c>
      <c r="G85" s="76" t="s">
        <v>107</v>
      </c>
      <c r="H85" s="20">
        <v>44044</v>
      </c>
      <c r="I85" s="20">
        <v>44074</v>
      </c>
      <c r="J85" s="21" t="str">
        <f t="shared" si="36"/>
        <v>01.08.20 - 31.08.20 (1 months)</v>
      </c>
      <c r="K85" s="22" t="s">
        <v>49</v>
      </c>
      <c r="L85" s="23">
        <v>1500</v>
      </c>
      <c r="M85" s="23">
        <v>2300</v>
      </c>
      <c r="N85" s="24">
        <f t="shared" si="43"/>
        <v>8</v>
      </c>
      <c r="O85" s="23">
        <v>1500</v>
      </c>
      <c r="P85" s="23">
        <v>2300</v>
      </c>
      <c r="Q85" s="24">
        <f t="shared" si="44"/>
        <v>8</v>
      </c>
      <c r="R85" s="23">
        <v>1500</v>
      </c>
      <c r="S85" s="23">
        <v>2300</v>
      </c>
      <c r="T85" s="33">
        <f t="shared" si="45"/>
        <v>8</v>
      </c>
      <c r="U85" s="19">
        <v>22.68</v>
      </c>
      <c r="V85" s="19"/>
      <c r="W85" s="25"/>
      <c r="X85" s="26"/>
      <c r="Y85" s="19"/>
      <c r="Z85" s="19"/>
      <c r="AA85" s="19"/>
      <c r="AB85" s="19"/>
      <c r="AC85" s="19">
        <v>1.2</v>
      </c>
      <c r="AD85" s="19">
        <v>3</v>
      </c>
      <c r="AE85" s="19">
        <v>3</v>
      </c>
      <c r="AF85" s="19">
        <v>1.2</v>
      </c>
      <c r="AG85" s="19">
        <v>3</v>
      </c>
      <c r="AH85" s="19">
        <v>1.2</v>
      </c>
      <c r="AI85" s="19">
        <v>3</v>
      </c>
      <c r="AJ85" s="29"/>
      <c r="AK85" s="29"/>
      <c r="AL85" s="34"/>
      <c r="AM85" s="29"/>
      <c r="AN85" s="35"/>
      <c r="AO85" s="35"/>
      <c r="AP85" s="36"/>
    </row>
    <row r="86" spans="1:42" ht="25.5">
      <c r="A86" s="16">
        <f t="shared" si="35"/>
        <v>127.08000000000038</v>
      </c>
      <c r="B86" s="17" t="s">
        <v>53</v>
      </c>
      <c r="C86" s="38">
        <v>1.2</v>
      </c>
      <c r="D86" s="35" t="s">
        <v>125</v>
      </c>
      <c r="E86" s="35" t="s">
        <v>127</v>
      </c>
      <c r="F86" s="19" t="s">
        <v>51</v>
      </c>
      <c r="G86" s="76" t="s">
        <v>107</v>
      </c>
      <c r="H86" s="20">
        <v>44043</v>
      </c>
      <c r="I86" s="20">
        <v>44074</v>
      </c>
      <c r="J86" s="21" t="str">
        <f t="shared" si="36"/>
        <v>31.07.20 - 31.08.20 (1 months)</v>
      </c>
      <c r="K86" s="22" t="s">
        <v>49</v>
      </c>
      <c r="L86" s="23">
        <v>2300</v>
      </c>
      <c r="M86" s="23">
        <v>700</v>
      </c>
      <c r="N86" s="24">
        <f t="shared" si="43"/>
        <v>8</v>
      </c>
      <c r="O86" s="23"/>
      <c r="P86" s="23"/>
      <c r="Q86" s="24" t="str">
        <f t="shared" si="44"/>
        <v/>
      </c>
      <c r="R86" s="23"/>
      <c r="S86" s="23"/>
      <c r="T86" s="33" t="str">
        <f t="shared" si="45"/>
        <v/>
      </c>
      <c r="U86" s="19">
        <v>70.2</v>
      </c>
      <c r="V86" s="19"/>
      <c r="W86" s="25"/>
      <c r="X86" s="26"/>
      <c r="Y86" s="19"/>
      <c r="Z86" s="19"/>
      <c r="AA86" s="19"/>
      <c r="AB86" s="19"/>
      <c r="AC86" s="19">
        <v>4.8</v>
      </c>
      <c r="AD86" s="19">
        <v>12</v>
      </c>
      <c r="AE86" s="19">
        <v>12</v>
      </c>
      <c r="AF86" s="19">
        <v>4.8</v>
      </c>
      <c r="AG86" s="19">
        <v>12</v>
      </c>
      <c r="AH86" s="19">
        <v>4.8</v>
      </c>
      <c r="AI86" s="19">
        <v>12</v>
      </c>
      <c r="AJ86" s="29"/>
      <c r="AK86" s="29"/>
      <c r="AL86" s="34" t="s">
        <v>76</v>
      </c>
      <c r="AM86" s="29"/>
      <c r="AN86" s="35"/>
      <c r="AO86" s="35"/>
      <c r="AP86" s="36"/>
    </row>
    <row r="87" spans="1:42" ht="25.5">
      <c r="A87" s="16">
        <f t="shared" si="35"/>
        <v>127.08100000000039</v>
      </c>
      <c r="B87" s="77" t="s">
        <v>58</v>
      </c>
      <c r="C87" s="40" t="s">
        <v>59</v>
      </c>
      <c r="D87" s="35" t="s">
        <v>125</v>
      </c>
      <c r="E87" s="35" t="s">
        <v>127</v>
      </c>
      <c r="F87" s="19" t="s">
        <v>51</v>
      </c>
      <c r="G87" s="76" t="s">
        <v>107</v>
      </c>
      <c r="H87" s="20">
        <v>44044</v>
      </c>
      <c r="I87" s="20">
        <v>44074</v>
      </c>
      <c r="J87" s="21" t="str">
        <f t="shared" si="36"/>
        <v>01.08.20 - 31.08.20 (1 months)</v>
      </c>
      <c r="K87" s="41" t="s">
        <v>49</v>
      </c>
      <c r="L87" s="23">
        <v>700</v>
      </c>
      <c r="M87" s="23">
        <v>1500</v>
      </c>
      <c r="N87" s="24">
        <f t="shared" si="43"/>
        <v>8</v>
      </c>
      <c r="O87" s="23"/>
      <c r="P87" s="23"/>
      <c r="Q87" s="24" t="str">
        <f t="shared" si="44"/>
        <v/>
      </c>
      <c r="R87" s="23"/>
      <c r="S87" s="23"/>
      <c r="T87" s="33" t="str">
        <f t="shared" si="45"/>
        <v/>
      </c>
      <c r="U87" s="19">
        <v>79.92</v>
      </c>
      <c r="V87" s="19"/>
      <c r="W87" s="35"/>
      <c r="X87" s="37"/>
      <c r="Y87" s="35"/>
      <c r="Z87" s="35"/>
      <c r="AA87" s="35"/>
      <c r="AB87" s="35"/>
      <c r="AC87" s="19">
        <v>4.8</v>
      </c>
      <c r="AD87" s="19">
        <v>12</v>
      </c>
      <c r="AE87" s="19">
        <v>12</v>
      </c>
      <c r="AF87" s="19">
        <v>4.8</v>
      </c>
      <c r="AG87" s="19">
        <v>12</v>
      </c>
      <c r="AH87" s="19">
        <v>4.8</v>
      </c>
      <c r="AI87" s="19">
        <v>12</v>
      </c>
      <c r="AJ87" s="36"/>
      <c r="AK87" s="36"/>
      <c r="AL87" s="34" t="s">
        <v>77</v>
      </c>
      <c r="AM87" s="29"/>
      <c r="AN87" s="35"/>
      <c r="AO87" s="35"/>
      <c r="AP87" s="36"/>
    </row>
    <row r="88" spans="1:42" ht="25.5">
      <c r="A88" s="16">
        <f t="shared" si="35"/>
        <v>127.08200000000039</v>
      </c>
      <c r="B88" s="17" t="s">
        <v>53</v>
      </c>
      <c r="C88" s="38">
        <v>1.2</v>
      </c>
      <c r="D88" s="35" t="s">
        <v>125</v>
      </c>
      <c r="E88" s="35" t="s">
        <v>127</v>
      </c>
      <c r="F88" s="19" t="s">
        <v>51</v>
      </c>
      <c r="G88" s="76" t="s">
        <v>107</v>
      </c>
      <c r="H88" s="20">
        <v>44044</v>
      </c>
      <c r="I88" s="20">
        <v>44074</v>
      </c>
      <c r="J88" s="21" t="str">
        <f t="shared" si="36"/>
        <v>01.08.20 - 31.08.20 (1 months)</v>
      </c>
      <c r="K88" s="22" t="s">
        <v>49</v>
      </c>
      <c r="L88" s="23">
        <v>1500</v>
      </c>
      <c r="M88" s="23">
        <v>2300</v>
      </c>
      <c r="N88" s="24">
        <f t="shared" si="43"/>
        <v>8</v>
      </c>
      <c r="O88" s="23"/>
      <c r="P88" s="23"/>
      <c r="Q88" s="24" t="str">
        <f t="shared" si="44"/>
        <v/>
      </c>
      <c r="R88" s="23"/>
      <c r="S88" s="23"/>
      <c r="T88" s="33" t="str">
        <f t="shared" si="45"/>
        <v/>
      </c>
      <c r="U88" s="19">
        <v>66.42</v>
      </c>
      <c r="V88" s="19"/>
      <c r="W88" s="35"/>
      <c r="X88" s="37"/>
      <c r="Y88" s="35"/>
      <c r="Z88" s="35"/>
      <c r="AA88" s="35"/>
      <c r="AB88" s="35"/>
      <c r="AC88" s="19">
        <v>3.6</v>
      </c>
      <c r="AD88" s="19">
        <v>9</v>
      </c>
      <c r="AE88" s="19">
        <v>9</v>
      </c>
      <c r="AF88" s="19">
        <v>3.6</v>
      </c>
      <c r="AG88" s="19">
        <v>9</v>
      </c>
      <c r="AH88" s="19">
        <v>3.6</v>
      </c>
      <c r="AI88" s="19">
        <v>9</v>
      </c>
      <c r="AJ88" s="29"/>
      <c r="AK88" s="29"/>
      <c r="AL88" s="34" t="s">
        <v>78</v>
      </c>
      <c r="AM88" s="29"/>
      <c r="AN88" s="35"/>
      <c r="AO88" s="35"/>
      <c r="AP88" s="36"/>
    </row>
    <row r="89" spans="1:42" ht="25.5">
      <c r="A89" s="16">
        <f>A88+0.001</f>
        <v>127.0830000000004</v>
      </c>
      <c r="B89" s="17" t="s">
        <v>53</v>
      </c>
      <c r="C89" s="38">
        <v>1.2</v>
      </c>
      <c r="D89" s="35" t="s">
        <v>125</v>
      </c>
      <c r="E89" s="35" t="s">
        <v>127</v>
      </c>
      <c r="F89" s="19" t="s">
        <v>51</v>
      </c>
      <c r="G89" s="76" t="s">
        <v>107</v>
      </c>
      <c r="H89" s="20">
        <v>44043</v>
      </c>
      <c r="I89" s="20">
        <v>44074</v>
      </c>
      <c r="J89" s="21" t="str">
        <f t="shared" si="36"/>
        <v>31.07.20 - 31.08.20 (1 months)</v>
      </c>
      <c r="K89" s="22" t="s">
        <v>49</v>
      </c>
      <c r="L89" s="23"/>
      <c r="M89" s="23"/>
      <c r="N89" s="24" t="str">
        <f t="shared" si="43"/>
        <v/>
      </c>
      <c r="O89" s="23">
        <v>2300</v>
      </c>
      <c r="P89" s="23">
        <v>700</v>
      </c>
      <c r="Q89" s="24">
        <f t="shared" si="44"/>
        <v>8</v>
      </c>
      <c r="R89" s="23">
        <v>2300</v>
      </c>
      <c r="S89" s="23">
        <v>700</v>
      </c>
      <c r="T89" s="33">
        <f t="shared" si="45"/>
        <v>8</v>
      </c>
      <c r="U89" s="19">
        <v>35.1</v>
      </c>
      <c r="V89" s="19"/>
      <c r="W89" s="19"/>
      <c r="X89" s="26"/>
      <c r="Y89" s="19"/>
      <c r="Z89" s="19"/>
      <c r="AA89" s="19"/>
      <c r="AB89" s="19"/>
      <c r="AC89" s="19">
        <v>2.4</v>
      </c>
      <c r="AD89" s="19">
        <v>6</v>
      </c>
      <c r="AE89" s="19">
        <v>6</v>
      </c>
      <c r="AF89" s="19">
        <v>2.4</v>
      </c>
      <c r="AG89" s="19">
        <v>6</v>
      </c>
      <c r="AH89" s="19">
        <v>2.4</v>
      </c>
      <c r="AI89" s="19">
        <v>6</v>
      </c>
      <c r="AJ89" s="29"/>
      <c r="AK89" s="29"/>
      <c r="AL89" s="34" t="s">
        <v>76</v>
      </c>
      <c r="AM89" s="29"/>
      <c r="AN89" s="35"/>
      <c r="AO89" s="35"/>
      <c r="AP89" s="36"/>
    </row>
    <row r="90" spans="1:42" ht="25.5">
      <c r="A90" s="16">
        <f t="shared" si="35"/>
        <v>127.0840000000004</v>
      </c>
      <c r="B90" s="77" t="s">
        <v>58</v>
      </c>
      <c r="C90" s="40" t="s">
        <v>59</v>
      </c>
      <c r="D90" s="35" t="s">
        <v>125</v>
      </c>
      <c r="E90" s="35" t="s">
        <v>127</v>
      </c>
      <c r="F90" s="19" t="s">
        <v>51</v>
      </c>
      <c r="G90" s="76" t="s">
        <v>107</v>
      </c>
      <c r="H90" s="20">
        <v>44044</v>
      </c>
      <c r="I90" s="20">
        <v>44074</v>
      </c>
      <c r="J90" s="21" t="str">
        <f t="shared" si="36"/>
        <v>01.08.20 - 31.08.20 (1 months)</v>
      </c>
      <c r="K90" s="22" t="s">
        <v>49</v>
      </c>
      <c r="L90" s="23"/>
      <c r="M90" s="23"/>
      <c r="N90" s="24" t="str">
        <f t="shared" si="43"/>
        <v/>
      </c>
      <c r="O90" s="23">
        <v>700</v>
      </c>
      <c r="P90" s="23">
        <v>1500</v>
      </c>
      <c r="Q90" s="24">
        <f t="shared" si="44"/>
        <v>8</v>
      </c>
      <c r="R90" s="23">
        <v>700</v>
      </c>
      <c r="S90" s="23">
        <v>1500</v>
      </c>
      <c r="T90" s="33">
        <f t="shared" si="45"/>
        <v>8</v>
      </c>
      <c r="U90" s="19">
        <v>39.96</v>
      </c>
      <c r="V90" s="19"/>
      <c r="W90" s="19"/>
      <c r="X90" s="26"/>
      <c r="Y90" s="19"/>
      <c r="Z90" s="19"/>
      <c r="AA90" s="19"/>
      <c r="AB90" s="19"/>
      <c r="AC90" s="19">
        <v>2.4</v>
      </c>
      <c r="AD90" s="19">
        <v>6</v>
      </c>
      <c r="AE90" s="19">
        <v>6</v>
      </c>
      <c r="AF90" s="19">
        <v>2.4</v>
      </c>
      <c r="AG90" s="19">
        <v>6</v>
      </c>
      <c r="AH90" s="19">
        <v>2.4</v>
      </c>
      <c r="AI90" s="19">
        <v>6</v>
      </c>
      <c r="AJ90" s="29"/>
      <c r="AK90" s="29"/>
      <c r="AL90" s="34" t="s">
        <v>77</v>
      </c>
      <c r="AM90" s="29"/>
      <c r="AN90" s="35"/>
      <c r="AO90" s="35"/>
      <c r="AP90" s="36"/>
    </row>
    <row r="91" spans="1:42" ht="25.5">
      <c r="A91" s="16">
        <f t="shared" si="35"/>
        <v>127.08500000000041</v>
      </c>
      <c r="B91" s="17" t="s">
        <v>53</v>
      </c>
      <c r="C91" s="38">
        <v>1.2</v>
      </c>
      <c r="D91" s="35" t="s">
        <v>125</v>
      </c>
      <c r="E91" s="35" t="s">
        <v>127</v>
      </c>
      <c r="F91" s="19" t="s">
        <v>51</v>
      </c>
      <c r="G91" s="76" t="s">
        <v>107</v>
      </c>
      <c r="H91" s="20">
        <v>44044</v>
      </c>
      <c r="I91" s="20">
        <v>44074</v>
      </c>
      <c r="J91" s="21" t="str">
        <f t="shared" si="36"/>
        <v>01.08.20 - 31.08.20 (1 months)</v>
      </c>
      <c r="K91" s="22" t="s">
        <v>49</v>
      </c>
      <c r="L91" s="23"/>
      <c r="M91" s="23"/>
      <c r="N91" s="24" t="str">
        <f t="shared" si="43"/>
        <v/>
      </c>
      <c r="O91" s="23">
        <v>1500</v>
      </c>
      <c r="P91" s="23">
        <v>2300</v>
      </c>
      <c r="Q91" s="24">
        <f t="shared" si="44"/>
        <v>8</v>
      </c>
      <c r="R91" s="23">
        <v>1500</v>
      </c>
      <c r="S91" s="23">
        <v>2300</v>
      </c>
      <c r="T91" s="33">
        <f t="shared" si="45"/>
        <v>8</v>
      </c>
      <c r="U91" s="19">
        <v>44.28</v>
      </c>
      <c r="V91" s="19"/>
      <c r="W91" s="19"/>
      <c r="X91" s="26"/>
      <c r="Y91" s="19"/>
      <c r="Z91" s="19"/>
      <c r="AA91" s="19"/>
      <c r="AB91" s="19"/>
      <c r="AC91" s="19">
        <v>2.4</v>
      </c>
      <c r="AD91" s="19">
        <v>6</v>
      </c>
      <c r="AE91" s="19">
        <v>6</v>
      </c>
      <c r="AF91" s="19">
        <v>2.4</v>
      </c>
      <c r="AG91" s="19">
        <v>6</v>
      </c>
      <c r="AH91" s="19">
        <v>2.4</v>
      </c>
      <c r="AI91" s="19">
        <v>6</v>
      </c>
      <c r="AJ91" s="29"/>
      <c r="AK91" s="29"/>
      <c r="AL91" s="34" t="s">
        <v>78</v>
      </c>
      <c r="AM91" s="29"/>
      <c r="AN91" s="35"/>
      <c r="AO91" s="35"/>
      <c r="AP91" s="36"/>
    </row>
    <row r="92" spans="1:42" ht="25.5">
      <c r="A92" s="16">
        <f t="shared" si="35"/>
        <v>127.08600000000041</v>
      </c>
      <c r="B92" s="77" t="s">
        <v>58</v>
      </c>
      <c r="C92" s="32" t="s">
        <v>59</v>
      </c>
      <c r="D92" s="19" t="s">
        <v>128</v>
      </c>
      <c r="E92" s="19" t="s">
        <v>129</v>
      </c>
      <c r="F92" s="19" t="s">
        <v>51</v>
      </c>
      <c r="G92" s="76" t="s">
        <v>111</v>
      </c>
      <c r="H92" s="20">
        <v>44043</v>
      </c>
      <c r="I92" s="20">
        <v>44074</v>
      </c>
      <c r="J92" s="21" t="str">
        <f t="shared" si="36"/>
        <v>31.07.20 - 31.08.20 (1 months)</v>
      </c>
      <c r="K92" s="22" t="s">
        <v>49</v>
      </c>
      <c r="L92" s="23">
        <v>2300</v>
      </c>
      <c r="M92" s="23">
        <v>700</v>
      </c>
      <c r="N92" s="24">
        <f>IF(L92&gt;M92, (2400-L92+M92)/100, IF(AND(L92="",M92="",L92=M92), "", IF(L92=M92,24,(M92-L92)/100)))</f>
        <v>8</v>
      </c>
      <c r="O92" s="23">
        <v>2300</v>
      </c>
      <c r="P92" s="23">
        <v>700</v>
      </c>
      <c r="Q92" s="24">
        <f>IF(O92&gt;P92, (2400-O92+P92)/100, IF(AND(O92="",P92="",O92=P92), "", IF(O92=P92,24,(P92-O92)/100)))</f>
        <v>8</v>
      </c>
      <c r="R92" s="23">
        <v>2300</v>
      </c>
      <c r="S92" s="23">
        <v>700</v>
      </c>
      <c r="T92" s="24">
        <f>IF(R92&gt;S92, (2400-R92+S92)/100, IF(AND(R92="",S92="",R92=S92), "", IF(R92=S92,24,(S92-R92)/100)))</f>
        <v>8</v>
      </c>
      <c r="U92" s="19">
        <v>273.42</v>
      </c>
      <c r="V92" s="19" t="s">
        <v>50</v>
      </c>
      <c r="W92" s="25" t="s">
        <v>50</v>
      </c>
      <c r="X92" s="25" t="s">
        <v>50</v>
      </c>
      <c r="Y92" s="19"/>
      <c r="Z92" s="19"/>
      <c r="AA92" s="19"/>
      <c r="AB92" s="19"/>
      <c r="AC92" s="19">
        <v>19.600000000000001</v>
      </c>
      <c r="AD92" s="19">
        <v>49</v>
      </c>
      <c r="AE92" s="19">
        <v>49</v>
      </c>
      <c r="AF92" s="19">
        <v>19.600000000000001</v>
      </c>
      <c r="AG92" s="19">
        <v>49</v>
      </c>
      <c r="AH92" s="19">
        <v>19.600000000000001</v>
      </c>
      <c r="AI92" s="19">
        <v>49</v>
      </c>
      <c r="AJ92" s="29"/>
      <c r="AK92" s="29"/>
      <c r="AL92" s="30"/>
      <c r="AM92" s="29"/>
      <c r="AN92" s="19"/>
      <c r="AO92" s="19"/>
      <c r="AP92" s="29"/>
    </row>
    <row r="93" spans="1:42" ht="25.5">
      <c r="A93" s="16">
        <f t="shared" si="35"/>
        <v>127.08700000000042</v>
      </c>
      <c r="B93" s="77" t="s">
        <v>58</v>
      </c>
      <c r="C93" s="32" t="s">
        <v>59</v>
      </c>
      <c r="D93" s="19" t="s">
        <v>128</v>
      </c>
      <c r="E93" s="19" t="s">
        <v>129</v>
      </c>
      <c r="F93" s="19" t="s">
        <v>51</v>
      </c>
      <c r="G93" s="76" t="s">
        <v>111</v>
      </c>
      <c r="H93" s="20">
        <v>44044</v>
      </c>
      <c r="I93" s="20">
        <v>44074</v>
      </c>
      <c r="J93" s="21" t="str">
        <f t="shared" si="36"/>
        <v>01.08.20 - 31.08.20 (1 months)</v>
      </c>
      <c r="K93" s="22" t="s">
        <v>49</v>
      </c>
      <c r="L93" s="23">
        <v>700</v>
      </c>
      <c r="M93" s="23">
        <v>1500</v>
      </c>
      <c r="N93" s="24">
        <f t="shared" ref="N93:N103" si="46">IF(L93&gt;M93, (2400-L93+M93)/100, IF(AND(L93="",M93="",L93=M93), "", IF(L93=M93,24,(M93-L93)/100)))</f>
        <v>8</v>
      </c>
      <c r="O93" s="23">
        <v>700</v>
      </c>
      <c r="P93" s="23">
        <v>1500</v>
      </c>
      <c r="Q93" s="24">
        <f t="shared" ref="Q93:Q103" si="47">IF(O93&gt;P93, (2400-O93+P93)/100, IF(AND(O93="",P93="",O93=P93), "", IF(O93=P93,24,(P93-O93)/100)))</f>
        <v>8</v>
      </c>
      <c r="R93" s="23">
        <v>700</v>
      </c>
      <c r="S93" s="23">
        <v>1500</v>
      </c>
      <c r="T93" s="33">
        <f t="shared" ref="T93:T103" si="48">IF(R93&gt;S93, (2400-R93+S93)/100, IF(AND(R93="",S93="",R93=S93), "", IF(R93=S93,24,(S93-R93)/100)))</f>
        <v>8</v>
      </c>
      <c r="U93" s="19">
        <v>312.62</v>
      </c>
      <c r="V93" s="19" t="s">
        <v>50</v>
      </c>
      <c r="W93" s="25" t="s">
        <v>50</v>
      </c>
      <c r="X93" s="25" t="s">
        <v>50</v>
      </c>
      <c r="Y93" s="19"/>
      <c r="Z93" s="19"/>
      <c r="AA93" s="19"/>
      <c r="AB93" s="19"/>
      <c r="AC93" s="19">
        <v>19.600000000000001</v>
      </c>
      <c r="AD93" s="19">
        <v>49</v>
      </c>
      <c r="AE93" s="19">
        <v>49</v>
      </c>
      <c r="AF93" s="19">
        <v>19.600000000000001</v>
      </c>
      <c r="AG93" s="19">
        <v>49</v>
      </c>
      <c r="AH93" s="19">
        <v>19.600000000000001</v>
      </c>
      <c r="AI93" s="19">
        <v>49</v>
      </c>
      <c r="AJ93" s="29"/>
      <c r="AK93" s="29"/>
      <c r="AL93" s="34"/>
      <c r="AM93" s="29" t="s">
        <v>60</v>
      </c>
      <c r="AN93" s="35"/>
      <c r="AO93" s="35"/>
      <c r="AP93" s="36"/>
    </row>
    <row r="94" spans="1:42" ht="25.5">
      <c r="A94" s="16">
        <f t="shared" si="35"/>
        <v>127.08800000000042</v>
      </c>
      <c r="B94" s="77" t="s">
        <v>58</v>
      </c>
      <c r="C94" s="32" t="s">
        <v>59</v>
      </c>
      <c r="D94" s="19" t="s">
        <v>128</v>
      </c>
      <c r="E94" s="19" t="s">
        <v>129</v>
      </c>
      <c r="F94" s="19" t="s">
        <v>51</v>
      </c>
      <c r="G94" s="76" t="s">
        <v>111</v>
      </c>
      <c r="H94" s="20">
        <v>44044</v>
      </c>
      <c r="I94" s="20">
        <v>44074</v>
      </c>
      <c r="J94" s="21" t="str">
        <f t="shared" si="36"/>
        <v>01.08.20 - 31.08.20 (1 months)</v>
      </c>
      <c r="K94" s="22" t="s">
        <v>49</v>
      </c>
      <c r="L94" s="23">
        <v>1500</v>
      </c>
      <c r="M94" s="23">
        <v>2300</v>
      </c>
      <c r="N94" s="24">
        <f t="shared" si="46"/>
        <v>8</v>
      </c>
      <c r="O94" s="23">
        <v>1500</v>
      </c>
      <c r="P94" s="23">
        <v>2300</v>
      </c>
      <c r="Q94" s="24">
        <f t="shared" si="47"/>
        <v>8</v>
      </c>
      <c r="R94" s="23">
        <v>1500</v>
      </c>
      <c r="S94" s="23">
        <v>2300</v>
      </c>
      <c r="T94" s="33">
        <f t="shared" si="48"/>
        <v>8</v>
      </c>
      <c r="U94" s="19">
        <v>352.31</v>
      </c>
      <c r="V94" s="19" t="s">
        <v>50</v>
      </c>
      <c r="W94" s="25" t="s">
        <v>50</v>
      </c>
      <c r="X94" s="25" t="s">
        <v>50</v>
      </c>
      <c r="Y94" s="19"/>
      <c r="Z94" s="19"/>
      <c r="AA94" s="19"/>
      <c r="AB94" s="19"/>
      <c r="AC94" s="19">
        <v>19.600000000000001</v>
      </c>
      <c r="AD94" s="19">
        <v>49</v>
      </c>
      <c r="AE94" s="19">
        <v>49</v>
      </c>
      <c r="AF94" s="19">
        <v>19.600000000000001</v>
      </c>
      <c r="AG94" s="19">
        <v>49</v>
      </c>
      <c r="AH94" s="19">
        <v>19.600000000000001</v>
      </c>
      <c r="AI94" s="19">
        <v>49</v>
      </c>
      <c r="AJ94" s="29"/>
      <c r="AK94" s="29"/>
      <c r="AL94" s="34"/>
      <c r="AM94" s="29"/>
      <c r="AN94" s="35"/>
      <c r="AO94" s="35"/>
      <c r="AP94" s="36"/>
    </row>
    <row r="95" spans="1:42" ht="25.5">
      <c r="A95" s="16">
        <f t="shared" si="35"/>
        <v>127.08900000000042</v>
      </c>
      <c r="B95" s="77" t="s">
        <v>58</v>
      </c>
      <c r="C95" s="40" t="s">
        <v>59</v>
      </c>
      <c r="D95" s="35" t="s">
        <v>128</v>
      </c>
      <c r="E95" s="35" t="s">
        <v>130</v>
      </c>
      <c r="F95" s="19" t="s">
        <v>51</v>
      </c>
      <c r="G95" s="76" t="s">
        <v>111</v>
      </c>
      <c r="H95" s="20">
        <v>44043</v>
      </c>
      <c r="I95" s="20">
        <v>44074</v>
      </c>
      <c r="J95" s="21" t="str">
        <f t="shared" si="36"/>
        <v>31.07.20 - 31.08.20 (1 months)</v>
      </c>
      <c r="K95" s="22" t="s">
        <v>49</v>
      </c>
      <c r="L95" s="23">
        <v>2300</v>
      </c>
      <c r="M95" s="23">
        <v>700</v>
      </c>
      <c r="N95" s="24">
        <f t="shared" si="46"/>
        <v>8</v>
      </c>
      <c r="O95" s="23">
        <v>2300</v>
      </c>
      <c r="P95" s="23">
        <v>700</v>
      </c>
      <c r="Q95" s="24">
        <f t="shared" si="47"/>
        <v>8</v>
      </c>
      <c r="R95" s="23">
        <v>2300</v>
      </c>
      <c r="S95" s="23">
        <v>700</v>
      </c>
      <c r="T95" s="33">
        <f t="shared" si="48"/>
        <v>8</v>
      </c>
      <c r="U95" s="19">
        <v>29.05</v>
      </c>
      <c r="V95" s="19" t="s">
        <v>50</v>
      </c>
      <c r="W95" s="25" t="s">
        <v>50</v>
      </c>
      <c r="X95" s="25" t="s">
        <v>50</v>
      </c>
      <c r="Y95" s="19"/>
      <c r="Z95" s="19"/>
      <c r="AA95" s="19"/>
      <c r="AB95" s="19"/>
      <c r="AC95" s="19">
        <v>2</v>
      </c>
      <c r="AD95" s="19">
        <v>5</v>
      </c>
      <c r="AE95" s="19">
        <v>5</v>
      </c>
      <c r="AF95" s="19">
        <v>2</v>
      </c>
      <c r="AG95" s="19">
        <v>5</v>
      </c>
      <c r="AH95" s="19">
        <v>2</v>
      </c>
      <c r="AI95" s="19">
        <v>5</v>
      </c>
      <c r="AJ95" s="29"/>
      <c r="AK95" s="29"/>
      <c r="AL95" s="34"/>
      <c r="AM95" s="29"/>
      <c r="AN95" s="35"/>
      <c r="AO95" s="35"/>
      <c r="AP95" s="36"/>
    </row>
    <row r="96" spans="1:42" ht="25.5">
      <c r="A96" s="16">
        <f t="shared" si="35"/>
        <v>127.09000000000043</v>
      </c>
      <c r="B96" s="77" t="s">
        <v>58</v>
      </c>
      <c r="C96" s="40" t="s">
        <v>59</v>
      </c>
      <c r="D96" s="35" t="s">
        <v>128</v>
      </c>
      <c r="E96" s="35" t="s">
        <v>130</v>
      </c>
      <c r="F96" s="19" t="s">
        <v>51</v>
      </c>
      <c r="G96" s="76" t="s">
        <v>111</v>
      </c>
      <c r="H96" s="20">
        <v>44044</v>
      </c>
      <c r="I96" s="20">
        <v>44074</v>
      </c>
      <c r="J96" s="21" t="str">
        <f t="shared" si="36"/>
        <v>01.08.20 - 31.08.20 (1 months)</v>
      </c>
      <c r="K96" s="41" t="s">
        <v>49</v>
      </c>
      <c r="L96" s="23">
        <v>700</v>
      </c>
      <c r="M96" s="23">
        <v>1500</v>
      </c>
      <c r="N96" s="24">
        <f t="shared" si="46"/>
        <v>8</v>
      </c>
      <c r="O96" s="23">
        <v>700</v>
      </c>
      <c r="P96" s="23">
        <v>1500</v>
      </c>
      <c r="Q96" s="24">
        <f t="shared" si="47"/>
        <v>8</v>
      </c>
      <c r="R96" s="23">
        <v>700</v>
      </c>
      <c r="S96" s="23">
        <v>1500</v>
      </c>
      <c r="T96" s="33">
        <f t="shared" si="48"/>
        <v>8</v>
      </c>
      <c r="U96" s="35">
        <v>32.950000000000003</v>
      </c>
      <c r="V96" s="35" t="s">
        <v>50</v>
      </c>
      <c r="W96" s="35" t="s">
        <v>50</v>
      </c>
      <c r="X96" s="35" t="s">
        <v>50</v>
      </c>
      <c r="Y96" s="35"/>
      <c r="Z96" s="35"/>
      <c r="AA96" s="35"/>
      <c r="AB96" s="35"/>
      <c r="AC96" s="19">
        <v>2</v>
      </c>
      <c r="AD96" s="19">
        <v>5</v>
      </c>
      <c r="AE96" s="19">
        <v>5</v>
      </c>
      <c r="AF96" s="19">
        <v>2</v>
      </c>
      <c r="AG96" s="19">
        <v>5</v>
      </c>
      <c r="AH96" s="19">
        <v>2</v>
      </c>
      <c r="AI96" s="19">
        <v>5</v>
      </c>
      <c r="AJ96" s="36"/>
      <c r="AK96" s="36"/>
      <c r="AL96" s="34"/>
      <c r="AM96" s="29"/>
      <c r="AN96" s="35"/>
      <c r="AO96" s="35"/>
      <c r="AP96" s="36"/>
    </row>
    <row r="97" spans="1:42" ht="25.5">
      <c r="A97" s="16">
        <f t="shared" si="35"/>
        <v>127.09100000000043</v>
      </c>
      <c r="B97" s="77" t="s">
        <v>58</v>
      </c>
      <c r="C97" s="40" t="s">
        <v>59</v>
      </c>
      <c r="D97" s="35" t="s">
        <v>128</v>
      </c>
      <c r="E97" s="35" t="s">
        <v>130</v>
      </c>
      <c r="F97" s="19" t="s">
        <v>51</v>
      </c>
      <c r="G97" s="76" t="s">
        <v>111</v>
      </c>
      <c r="H97" s="20">
        <v>44044</v>
      </c>
      <c r="I97" s="20">
        <v>44074</v>
      </c>
      <c r="J97" s="21" t="str">
        <f t="shared" si="36"/>
        <v>01.08.20 - 31.08.20 (1 months)</v>
      </c>
      <c r="K97" s="22" t="s">
        <v>49</v>
      </c>
      <c r="L97" s="23">
        <v>1500</v>
      </c>
      <c r="M97" s="23">
        <v>2300</v>
      </c>
      <c r="N97" s="24">
        <f t="shared" si="46"/>
        <v>8</v>
      </c>
      <c r="O97" s="23">
        <v>1500</v>
      </c>
      <c r="P97" s="23">
        <v>2300</v>
      </c>
      <c r="Q97" s="24">
        <f t="shared" si="47"/>
        <v>8</v>
      </c>
      <c r="R97" s="23">
        <v>1500</v>
      </c>
      <c r="S97" s="23">
        <v>2300</v>
      </c>
      <c r="T97" s="33">
        <f t="shared" si="48"/>
        <v>8</v>
      </c>
      <c r="U97" s="19">
        <v>37.1</v>
      </c>
      <c r="V97" s="35" t="s">
        <v>50</v>
      </c>
      <c r="W97" s="35" t="s">
        <v>50</v>
      </c>
      <c r="X97" s="35" t="s">
        <v>50</v>
      </c>
      <c r="Y97" s="35"/>
      <c r="Z97" s="35"/>
      <c r="AA97" s="35"/>
      <c r="AB97" s="35"/>
      <c r="AC97" s="19">
        <v>2</v>
      </c>
      <c r="AD97" s="19">
        <v>5</v>
      </c>
      <c r="AE97" s="19">
        <v>5</v>
      </c>
      <c r="AF97" s="19">
        <v>2</v>
      </c>
      <c r="AG97" s="19">
        <v>5</v>
      </c>
      <c r="AH97" s="19">
        <v>2</v>
      </c>
      <c r="AI97" s="19">
        <v>5</v>
      </c>
      <c r="AJ97" s="29"/>
      <c r="AK97" s="29"/>
      <c r="AL97" s="34"/>
      <c r="AM97" s="29"/>
      <c r="AN97" s="35"/>
      <c r="AO97" s="35"/>
      <c r="AP97" s="36"/>
    </row>
    <row r="98" spans="1:42" ht="25.5">
      <c r="A98" s="16">
        <f t="shared" si="35"/>
        <v>127.09200000000044</v>
      </c>
      <c r="B98" s="17" t="s">
        <v>53</v>
      </c>
      <c r="C98" s="38">
        <v>1.2</v>
      </c>
      <c r="D98" s="35" t="s">
        <v>128</v>
      </c>
      <c r="E98" s="35" t="s">
        <v>131</v>
      </c>
      <c r="F98" s="19" t="s">
        <v>51</v>
      </c>
      <c r="G98" s="76" t="s">
        <v>111</v>
      </c>
      <c r="H98" s="20">
        <v>44043</v>
      </c>
      <c r="I98" s="20">
        <v>44074</v>
      </c>
      <c r="J98" s="21" t="str">
        <f t="shared" si="36"/>
        <v>31.07.20 - 31.08.20 (1 months)</v>
      </c>
      <c r="K98" s="22" t="s">
        <v>49</v>
      </c>
      <c r="L98" s="23">
        <v>2300</v>
      </c>
      <c r="M98" s="23">
        <v>700</v>
      </c>
      <c r="N98" s="24">
        <f t="shared" si="46"/>
        <v>8</v>
      </c>
      <c r="O98" s="23">
        <v>2300</v>
      </c>
      <c r="P98" s="23">
        <v>700</v>
      </c>
      <c r="Q98" s="24">
        <f t="shared" si="47"/>
        <v>8</v>
      </c>
      <c r="R98" s="23">
        <v>2300</v>
      </c>
      <c r="S98" s="23">
        <v>700</v>
      </c>
      <c r="T98" s="33">
        <f t="shared" si="48"/>
        <v>8</v>
      </c>
      <c r="U98" s="19">
        <v>95.68</v>
      </c>
      <c r="V98" s="19" t="s">
        <v>50</v>
      </c>
      <c r="W98" s="19" t="s">
        <v>50</v>
      </c>
      <c r="X98" s="19" t="s">
        <v>50</v>
      </c>
      <c r="Y98" s="19"/>
      <c r="Z98" s="19"/>
      <c r="AA98" s="19"/>
      <c r="AB98" s="19"/>
      <c r="AC98" s="19">
        <v>6.4</v>
      </c>
      <c r="AD98" s="19">
        <v>16</v>
      </c>
      <c r="AE98" s="19">
        <v>16</v>
      </c>
      <c r="AF98" s="19">
        <v>6.4</v>
      </c>
      <c r="AG98" s="19">
        <v>16</v>
      </c>
      <c r="AH98" s="19">
        <v>6.4</v>
      </c>
      <c r="AI98" s="19">
        <v>16</v>
      </c>
      <c r="AJ98" s="29"/>
      <c r="AK98" s="29"/>
      <c r="AL98" s="34"/>
      <c r="AM98" s="29"/>
      <c r="AN98" s="35"/>
      <c r="AO98" s="35"/>
      <c r="AP98" s="36"/>
    </row>
    <row r="99" spans="1:42" ht="25.5">
      <c r="A99" s="16">
        <f t="shared" si="35"/>
        <v>127.09300000000044</v>
      </c>
      <c r="B99" s="77" t="s">
        <v>58</v>
      </c>
      <c r="C99" s="40" t="s">
        <v>59</v>
      </c>
      <c r="D99" s="35" t="s">
        <v>128</v>
      </c>
      <c r="E99" s="35" t="s">
        <v>131</v>
      </c>
      <c r="F99" s="19" t="s">
        <v>51</v>
      </c>
      <c r="G99" s="76" t="s">
        <v>111</v>
      </c>
      <c r="H99" s="20">
        <v>44044</v>
      </c>
      <c r="I99" s="20">
        <v>44074</v>
      </c>
      <c r="J99" s="21" t="str">
        <f t="shared" si="36"/>
        <v>01.08.20 - 31.08.20 (1 months)</v>
      </c>
      <c r="K99" s="22" t="s">
        <v>49</v>
      </c>
      <c r="L99" s="23">
        <v>700</v>
      </c>
      <c r="M99" s="23">
        <v>1500</v>
      </c>
      <c r="N99" s="24">
        <f t="shared" si="46"/>
        <v>8</v>
      </c>
      <c r="O99" s="23">
        <v>700</v>
      </c>
      <c r="P99" s="23">
        <v>1500</v>
      </c>
      <c r="Q99" s="24">
        <f t="shared" si="47"/>
        <v>8</v>
      </c>
      <c r="R99" s="23">
        <v>700</v>
      </c>
      <c r="S99" s="23">
        <v>1500</v>
      </c>
      <c r="T99" s="33">
        <f t="shared" si="48"/>
        <v>8</v>
      </c>
      <c r="U99" s="19">
        <v>105.28</v>
      </c>
      <c r="V99" s="19" t="s">
        <v>50</v>
      </c>
      <c r="W99" s="19" t="s">
        <v>50</v>
      </c>
      <c r="X99" s="19" t="s">
        <v>50</v>
      </c>
      <c r="Y99" s="19"/>
      <c r="Z99" s="19"/>
      <c r="AA99" s="19"/>
      <c r="AB99" s="19"/>
      <c r="AC99" s="19">
        <v>6.4</v>
      </c>
      <c r="AD99" s="19">
        <v>16</v>
      </c>
      <c r="AE99" s="19">
        <v>16</v>
      </c>
      <c r="AF99" s="19">
        <v>6.4</v>
      </c>
      <c r="AG99" s="19">
        <v>16</v>
      </c>
      <c r="AH99" s="19">
        <v>6.4</v>
      </c>
      <c r="AI99" s="19">
        <v>16</v>
      </c>
      <c r="AJ99" s="29"/>
      <c r="AK99" s="29"/>
      <c r="AL99" s="34"/>
      <c r="AM99" s="29"/>
      <c r="AN99" s="35"/>
      <c r="AO99" s="35"/>
      <c r="AP99" s="36"/>
    </row>
    <row r="100" spans="1:42" ht="25.5">
      <c r="A100" s="16">
        <f t="shared" si="35"/>
        <v>127.09400000000045</v>
      </c>
      <c r="B100" s="77" t="s">
        <v>58</v>
      </c>
      <c r="C100" s="40" t="s">
        <v>59</v>
      </c>
      <c r="D100" s="35" t="s">
        <v>128</v>
      </c>
      <c r="E100" s="35" t="s">
        <v>131</v>
      </c>
      <c r="F100" s="19" t="s">
        <v>51</v>
      </c>
      <c r="G100" s="76" t="s">
        <v>111</v>
      </c>
      <c r="H100" s="20">
        <v>44044</v>
      </c>
      <c r="I100" s="20">
        <v>44074</v>
      </c>
      <c r="J100" s="21" t="str">
        <f t="shared" si="36"/>
        <v>01.08.20 - 31.08.20 (1 months)</v>
      </c>
      <c r="K100" s="22" t="s">
        <v>49</v>
      </c>
      <c r="L100" s="23">
        <v>1500</v>
      </c>
      <c r="M100" s="23">
        <v>2300</v>
      </c>
      <c r="N100" s="24">
        <f t="shared" si="46"/>
        <v>8</v>
      </c>
      <c r="O100" s="23">
        <v>1500</v>
      </c>
      <c r="P100" s="23">
        <v>2300</v>
      </c>
      <c r="Q100" s="24">
        <f t="shared" si="47"/>
        <v>8</v>
      </c>
      <c r="R100" s="23">
        <v>1500</v>
      </c>
      <c r="S100" s="23">
        <v>2300</v>
      </c>
      <c r="T100" s="33">
        <f t="shared" si="48"/>
        <v>8</v>
      </c>
      <c r="U100" s="19">
        <v>118.56</v>
      </c>
      <c r="V100" s="19" t="s">
        <v>50</v>
      </c>
      <c r="W100" s="19" t="s">
        <v>50</v>
      </c>
      <c r="X100" s="19" t="s">
        <v>50</v>
      </c>
      <c r="Y100" s="19"/>
      <c r="Z100" s="19"/>
      <c r="AA100" s="19"/>
      <c r="AB100" s="19"/>
      <c r="AC100" s="19">
        <v>6.4</v>
      </c>
      <c r="AD100" s="19">
        <v>16</v>
      </c>
      <c r="AE100" s="19">
        <v>16</v>
      </c>
      <c r="AF100" s="19">
        <v>6.4</v>
      </c>
      <c r="AG100" s="19">
        <v>16</v>
      </c>
      <c r="AH100" s="19">
        <v>6.4</v>
      </c>
      <c r="AI100" s="19">
        <v>16</v>
      </c>
      <c r="AJ100" s="29"/>
      <c r="AK100" s="29"/>
      <c r="AL100" s="34"/>
      <c r="AM100" s="29"/>
      <c r="AN100" s="35"/>
      <c r="AO100" s="35"/>
      <c r="AP100" s="36"/>
    </row>
    <row r="101" spans="1:42" ht="25.5">
      <c r="A101" s="16">
        <f t="shared" si="35"/>
        <v>127.09500000000045</v>
      </c>
      <c r="B101" s="77" t="s">
        <v>58</v>
      </c>
      <c r="C101" s="40" t="s">
        <v>59</v>
      </c>
      <c r="D101" s="35" t="s">
        <v>128</v>
      </c>
      <c r="E101" s="35" t="s">
        <v>132</v>
      </c>
      <c r="F101" s="19" t="s">
        <v>51</v>
      </c>
      <c r="G101" s="76" t="s">
        <v>111</v>
      </c>
      <c r="H101" s="20">
        <v>44043</v>
      </c>
      <c r="I101" s="20">
        <v>44074</v>
      </c>
      <c r="J101" s="21" t="str">
        <f t="shared" si="36"/>
        <v>31.07.20 - 31.08.20 (1 months)</v>
      </c>
      <c r="K101" s="41" t="s">
        <v>49</v>
      </c>
      <c r="L101" s="23">
        <v>2300</v>
      </c>
      <c r="M101" s="23">
        <v>700</v>
      </c>
      <c r="N101" s="24">
        <f t="shared" si="46"/>
        <v>8</v>
      </c>
      <c r="O101" s="23">
        <v>2300</v>
      </c>
      <c r="P101" s="23">
        <v>700</v>
      </c>
      <c r="Q101" s="24">
        <f t="shared" si="47"/>
        <v>8</v>
      </c>
      <c r="R101" s="23">
        <v>2300</v>
      </c>
      <c r="S101" s="23">
        <v>700</v>
      </c>
      <c r="T101" s="33">
        <f t="shared" si="48"/>
        <v>8</v>
      </c>
      <c r="U101" s="35">
        <v>212.04</v>
      </c>
      <c r="V101" s="35" t="s">
        <v>50</v>
      </c>
      <c r="W101" s="35" t="s">
        <v>50</v>
      </c>
      <c r="X101" s="35" t="s">
        <v>50</v>
      </c>
      <c r="Y101" s="35"/>
      <c r="Z101" s="35"/>
      <c r="AA101" s="35"/>
      <c r="AB101" s="35"/>
      <c r="AC101" s="35">
        <v>14.4</v>
      </c>
      <c r="AD101" s="35">
        <v>36</v>
      </c>
      <c r="AE101" s="35">
        <v>36</v>
      </c>
      <c r="AF101" s="35">
        <v>14.4</v>
      </c>
      <c r="AG101" s="35">
        <v>36</v>
      </c>
      <c r="AH101" s="35">
        <v>14.4</v>
      </c>
      <c r="AI101" s="35">
        <v>36</v>
      </c>
      <c r="AJ101" s="36"/>
      <c r="AK101" s="36"/>
      <c r="AL101" s="34"/>
      <c r="AM101" s="29"/>
      <c r="AN101" s="35"/>
      <c r="AO101" s="35"/>
      <c r="AP101" s="36"/>
    </row>
    <row r="102" spans="1:42" ht="25.5">
      <c r="A102" s="16">
        <f t="shared" si="35"/>
        <v>127.09600000000046</v>
      </c>
      <c r="B102" s="17" t="s">
        <v>53</v>
      </c>
      <c r="C102" s="38">
        <v>1.2</v>
      </c>
      <c r="D102" s="35" t="s">
        <v>128</v>
      </c>
      <c r="E102" s="35" t="s">
        <v>132</v>
      </c>
      <c r="F102" s="19" t="s">
        <v>51</v>
      </c>
      <c r="G102" s="76" t="s">
        <v>111</v>
      </c>
      <c r="H102" s="20">
        <v>44044</v>
      </c>
      <c r="I102" s="20">
        <v>44074</v>
      </c>
      <c r="J102" s="21" t="str">
        <f t="shared" si="36"/>
        <v>01.08.20 - 31.08.20 (1 months)</v>
      </c>
      <c r="K102" s="41" t="s">
        <v>49</v>
      </c>
      <c r="L102" s="23">
        <v>700</v>
      </c>
      <c r="M102" s="23">
        <v>1500</v>
      </c>
      <c r="N102" s="24">
        <f t="shared" si="46"/>
        <v>8</v>
      </c>
      <c r="O102" s="23">
        <v>700</v>
      </c>
      <c r="P102" s="23">
        <v>1500</v>
      </c>
      <c r="Q102" s="24">
        <f t="shared" si="47"/>
        <v>8</v>
      </c>
      <c r="R102" s="23">
        <v>700</v>
      </c>
      <c r="S102" s="23">
        <v>1500</v>
      </c>
      <c r="T102" s="33">
        <f t="shared" si="48"/>
        <v>8</v>
      </c>
      <c r="U102" s="35">
        <v>241.2</v>
      </c>
      <c r="V102" s="35" t="s">
        <v>50</v>
      </c>
      <c r="W102" s="35" t="s">
        <v>50</v>
      </c>
      <c r="X102" s="35" t="s">
        <v>50</v>
      </c>
      <c r="Y102" s="35"/>
      <c r="Z102" s="35"/>
      <c r="AA102" s="35"/>
      <c r="AB102" s="35"/>
      <c r="AC102" s="35">
        <v>14.4</v>
      </c>
      <c r="AD102" s="35">
        <v>36</v>
      </c>
      <c r="AE102" s="35">
        <v>36</v>
      </c>
      <c r="AF102" s="35">
        <v>14.4</v>
      </c>
      <c r="AG102" s="35">
        <v>36</v>
      </c>
      <c r="AH102" s="35">
        <v>14.4</v>
      </c>
      <c r="AI102" s="35">
        <v>36</v>
      </c>
      <c r="AJ102" s="36"/>
      <c r="AK102" s="36"/>
      <c r="AL102" s="34"/>
      <c r="AM102" s="29"/>
      <c r="AN102" s="35"/>
      <c r="AO102" s="35"/>
      <c r="AP102" s="36"/>
    </row>
    <row r="103" spans="1:42" ht="25.5">
      <c r="A103" s="16">
        <f t="shared" si="35"/>
        <v>127.09700000000046</v>
      </c>
      <c r="B103" s="77" t="s">
        <v>58</v>
      </c>
      <c r="C103" s="40" t="s">
        <v>59</v>
      </c>
      <c r="D103" s="35" t="s">
        <v>128</v>
      </c>
      <c r="E103" s="35" t="s">
        <v>132</v>
      </c>
      <c r="F103" s="19" t="s">
        <v>51</v>
      </c>
      <c r="G103" s="76" t="s">
        <v>111</v>
      </c>
      <c r="H103" s="20">
        <v>44044</v>
      </c>
      <c r="I103" s="20">
        <v>44074</v>
      </c>
      <c r="J103" s="21" t="str">
        <f t="shared" si="36"/>
        <v>01.08.20 - 31.08.20 (1 months)</v>
      </c>
      <c r="K103" s="41" t="s">
        <v>49</v>
      </c>
      <c r="L103" s="23">
        <v>1500</v>
      </c>
      <c r="M103" s="23">
        <v>2300</v>
      </c>
      <c r="N103" s="24">
        <f t="shared" si="46"/>
        <v>8</v>
      </c>
      <c r="O103" s="23">
        <v>1500</v>
      </c>
      <c r="P103" s="23">
        <v>2300</v>
      </c>
      <c r="Q103" s="24">
        <f t="shared" si="47"/>
        <v>8</v>
      </c>
      <c r="R103" s="23">
        <v>1500</v>
      </c>
      <c r="S103" s="23">
        <v>2300</v>
      </c>
      <c r="T103" s="33">
        <f t="shared" si="48"/>
        <v>8</v>
      </c>
      <c r="U103" s="35">
        <v>271.44</v>
      </c>
      <c r="V103" s="35" t="s">
        <v>50</v>
      </c>
      <c r="W103" s="35" t="s">
        <v>50</v>
      </c>
      <c r="X103" s="35" t="s">
        <v>50</v>
      </c>
      <c r="Y103" s="35"/>
      <c r="Z103" s="35"/>
      <c r="AA103" s="35"/>
      <c r="AB103" s="35"/>
      <c r="AC103" s="35">
        <v>14.4</v>
      </c>
      <c r="AD103" s="35">
        <v>36</v>
      </c>
      <c r="AE103" s="35">
        <v>36</v>
      </c>
      <c r="AF103" s="35">
        <v>14.4</v>
      </c>
      <c r="AG103" s="35">
        <v>36</v>
      </c>
      <c r="AH103" s="35">
        <v>14.4</v>
      </c>
      <c r="AI103" s="35">
        <v>36</v>
      </c>
      <c r="AJ103" s="36"/>
      <c r="AK103" s="36"/>
      <c r="AL103" s="34"/>
      <c r="AM103" s="29"/>
      <c r="AN103" s="35"/>
      <c r="AO103" s="35"/>
      <c r="AP103" s="36"/>
    </row>
    <row r="104" spans="1:42" ht="25.5">
      <c r="A104" s="16">
        <f t="shared" si="35"/>
        <v>127.09800000000047</v>
      </c>
      <c r="B104" s="17" t="s">
        <v>53</v>
      </c>
      <c r="C104" s="18">
        <v>1.2</v>
      </c>
      <c r="D104" s="19" t="s">
        <v>133</v>
      </c>
      <c r="E104" s="19" t="s">
        <v>134</v>
      </c>
      <c r="F104" s="19" t="s">
        <v>51</v>
      </c>
      <c r="G104" s="76" t="s">
        <v>135</v>
      </c>
      <c r="H104" s="20">
        <v>44043</v>
      </c>
      <c r="I104" s="20">
        <v>44074</v>
      </c>
      <c r="J104" s="21" t="str">
        <f t="shared" si="36"/>
        <v>31.07.20 - 31.08.20 (1 months)</v>
      </c>
      <c r="K104" s="22" t="s">
        <v>49</v>
      </c>
      <c r="L104" s="23">
        <v>2300</v>
      </c>
      <c r="M104" s="23">
        <v>700</v>
      </c>
      <c r="N104" s="24">
        <f>IF(L104&gt;M104, (2400-L104+M104)/100, IF(AND(L104="",M104="",L104=M104), "", IF(L104=M104,24,(M104-L104)/100)))</f>
        <v>8</v>
      </c>
      <c r="O104" s="23">
        <v>2300</v>
      </c>
      <c r="P104" s="23">
        <v>700</v>
      </c>
      <c r="Q104" s="24">
        <f>IF(O104&gt;P104, (2400-O104+P104)/100, IF(AND(O104="",P104="",O104=P104), "", IF(O104=P104,24,(P104-O104)/100)))</f>
        <v>8</v>
      </c>
      <c r="R104" s="23">
        <v>2300</v>
      </c>
      <c r="S104" s="23">
        <v>700</v>
      </c>
      <c r="T104" s="24">
        <f>IF(R104&gt;S104, (2400-R104+S104)/100, IF(AND(R104="",S104="",R104=S104), "", IF(R104=S104,24,(S104-R104)/100)))</f>
        <v>8</v>
      </c>
      <c r="U104" s="19">
        <v>26.4</v>
      </c>
      <c r="V104" s="19"/>
      <c r="W104" s="25"/>
      <c r="X104" s="26"/>
      <c r="Y104" s="19"/>
      <c r="Z104" s="19"/>
      <c r="AA104" s="19"/>
      <c r="AB104" s="19"/>
      <c r="AC104" s="19">
        <v>1.6</v>
      </c>
      <c r="AD104" s="19">
        <v>4</v>
      </c>
      <c r="AE104" s="19">
        <v>4</v>
      </c>
      <c r="AF104" s="19">
        <v>1.6</v>
      </c>
      <c r="AG104" s="19">
        <v>4</v>
      </c>
      <c r="AH104" s="19">
        <v>1.6</v>
      </c>
      <c r="AI104" s="19">
        <v>4</v>
      </c>
      <c r="AJ104" s="29"/>
      <c r="AK104" s="29"/>
      <c r="AL104" s="30"/>
      <c r="AM104" s="29"/>
      <c r="AN104" s="19"/>
      <c r="AO104" s="19"/>
      <c r="AP104" s="29"/>
    </row>
    <row r="105" spans="1:42" ht="25.5">
      <c r="A105" s="16">
        <f t="shared" si="35"/>
        <v>127.09900000000047</v>
      </c>
      <c r="B105" s="77" t="s">
        <v>58</v>
      </c>
      <c r="C105" s="40" t="s">
        <v>59</v>
      </c>
      <c r="D105" s="35" t="s">
        <v>133</v>
      </c>
      <c r="E105" s="35" t="s">
        <v>136</v>
      </c>
      <c r="F105" s="19" t="s">
        <v>51</v>
      </c>
      <c r="G105" s="76" t="s">
        <v>135</v>
      </c>
      <c r="H105" s="20">
        <v>44043</v>
      </c>
      <c r="I105" s="20">
        <v>44074</v>
      </c>
      <c r="J105" s="21" t="str">
        <f t="shared" si="36"/>
        <v>31.07.20 - 31.08.20 (1 months)</v>
      </c>
      <c r="K105" s="22" t="s">
        <v>49</v>
      </c>
      <c r="L105" s="23">
        <v>2300</v>
      </c>
      <c r="M105" s="23">
        <v>700</v>
      </c>
      <c r="N105" s="24">
        <f t="shared" ref="N105:N116" si="49">IF(L105&gt;M105, (2400-L105+M105)/100, IF(AND(L105="",M105="",L105=M105), "", IF(L105=M105,24,(M105-L105)/100)))</f>
        <v>8</v>
      </c>
      <c r="O105" s="23">
        <v>2300</v>
      </c>
      <c r="P105" s="23">
        <v>700</v>
      </c>
      <c r="Q105" s="24">
        <f t="shared" ref="Q105:Q116" si="50">IF(O105&gt;P105, (2400-O105+P105)/100, IF(AND(O105="",P105="",O105=P105), "", IF(O105=P105,24,(P105-O105)/100)))</f>
        <v>8</v>
      </c>
      <c r="R105" s="23">
        <v>2300</v>
      </c>
      <c r="S105" s="23">
        <v>700</v>
      </c>
      <c r="T105" s="33">
        <f t="shared" ref="T105:T116" si="51">IF(R105&gt;S105, (2400-R105+S105)/100, IF(AND(R105="",S105="",R105=S105), "", IF(R105=S105,24,(S105-R105)/100)))</f>
        <v>8</v>
      </c>
      <c r="U105" s="19">
        <v>11.2</v>
      </c>
      <c r="V105" s="19"/>
      <c r="W105" s="25"/>
      <c r="X105" s="26"/>
      <c r="Y105" s="19"/>
      <c r="Z105" s="19"/>
      <c r="AA105" s="19"/>
      <c r="AB105" s="19"/>
      <c r="AC105" s="19">
        <v>0.8</v>
      </c>
      <c r="AD105" s="19">
        <v>2</v>
      </c>
      <c r="AE105" s="19">
        <v>2</v>
      </c>
      <c r="AF105" s="19">
        <v>0.8</v>
      </c>
      <c r="AG105" s="19">
        <v>2</v>
      </c>
      <c r="AH105" s="19">
        <v>0.8</v>
      </c>
      <c r="AI105" s="19">
        <v>2</v>
      </c>
      <c r="AJ105" s="29"/>
      <c r="AK105" s="29"/>
      <c r="AL105" s="34"/>
      <c r="AM105" s="29"/>
      <c r="AN105" s="35"/>
      <c r="AO105" s="35"/>
      <c r="AP105" s="36"/>
    </row>
    <row r="106" spans="1:42" ht="25.5">
      <c r="A106" s="16">
        <f t="shared" si="35"/>
        <v>127.10000000000048</v>
      </c>
      <c r="B106" s="77" t="s">
        <v>58</v>
      </c>
      <c r="C106" s="40" t="s">
        <v>59</v>
      </c>
      <c r="D106" s="35" t="s">
        <v>133</v>
      </c>
      <c r="E106" s="35" t="s">
        <v>136</v>
      </c>
      <c r="F106" s="19" t="s">
        <v>51</v>
      </c>
      <c r="G106" s="76" t="s">
        <v>135</v>
      </c>
      <c r="H106" s="20">
        <v>44044</v>
      </c>
      <c r="I106" s="20">
        <v>44074</v>
      </c>
      <c r="J106" s="21" t="str">
        <f t="shared" si="36"/>
        <v>01.08.20 - 31.08.20 (1 months)</v>
      </c>
      <c r="K106" s="22" t="s">
        <v>49</v>
      </c>
      <c r="L106" s="23">
        <v>700</v>
      </c>
      <c r="M106" s="23">
        <v>1500</v>
      </c>
      <c r="N106" s="24">
        <f t="shared" si="49"/>
        <v>8</v>
      </c>
      <c r="O106" s="23">
        <v>700</v>
      </c>
      <c r="P106" s="23">
        <v>1500</v>
      </c>
      <c r="Q106" s="24">
        <f t="shared" si="50"/>
        <v>8</v>
      </c>
      <c r="R106" s="23">
        <v>700</v>
      </c>
      <c r="S106" s="23">
        <v>1500</v>
      </c>
      <c r="T106" s="33">
        <f t="shared" si="51"/>
        <v>8</v>
      </c>
      <c r="U106" s="19">
        <v>12</v>
      </c>
      <c r="V106" s="19"/>
      <c r="W106" s="25"/>
      <c r="X106" s="26"/>
      <c r="Y106" s="19"/>
      <c r="Z106" s="19"/>
      <c r="AA106" s="19"/>
      <c r="AB106" s="19"/>
      <c r="AC106" s="19">
        <v>0.8</v>
      </c>
      <c r="AD106" s="19">
        <v>2</v>
      </c>
      <c r="AE106" s="19">
        <v>2</v>
      </c>
      <c r="AF106" s="19">
        <v>0.8</v>
      </c>
      <c r="AG106" s="19">
        <v>2</v>
      </c>
      <c r="AH106" s="19">
        <v>0.8</v>
      </c>
      <c r="AI106" s="19">
        <v>2</v>
      </c>
      <c r="AJ106" s="29"/>
      <c r="AK106" s="29"/>
      <c r="AL106" s="34"/>
      <c r="AM106" s="29"/>
      <c r="AN106" s="35"/>
      <c r="AO106" s="35"/>
      <c r="AP106" s="36"/>
    </row>
    <row r="107" spans="1:42" ht="25.5">
      <c r="A107" s="16">
        <f t="shared" si="35"/>
        <v>127.10100000000048</v>
      </c>
      <c r="B107" s="77" t="s">
        <v>58</v>
      </c>
      <c r="C107" s="40" t="s">
        <v>59</v>
      </c>
      <c r="D107" s="35" t="s">
        <v>133</v>
      </c>
      <c r="E107" s="35" t="s">
        <v>136</v>
      </c>
      <c r="F107" s="19" t="s">
        <v>51</v>
      </c>
      <c r="G107" s="76" t="s">
        <v>135</v>
      </c>
      <c r="H107" s="20">
        <v>44044</v>
      </c>
      <c r="I107" s="20">
        <v>44074</v>
      </c>
      <c r="J107" s="21" t="str">
        <f t="shared" si="36"/>
        <v>01.08.20 - 31.08.20 (1 months)</v>
      </c>
      <c r="K107" s="41" t="s">
        <v>49</v>
      </c>
      <c r="L107" s="23">
        <v>1500</v>
      </c>
      <c r="M107" s="23">
        <v>2300</v>
      </c>
      <c r="N107" s="24">
        <f t="shared" si="49"/>
        <v>8</v>
      </c>
      <c r="O107" s="23">
        <v>1500</v>
      </c>
      <c r="P107" s="23">
        <v>2300</v>
      </c>
      <c r="Q107" s="24">
        <f t="shared" si="50"/>
        <v>8</v>
      </c>
      <c r="R107" s="23">
        <v>1500</v>
      </c>
      <c r="S107" s="23">
        <v>2300</v>
      </c>
      <c r="T107" s="33">
        <f t="shared" si="51"/>
        <v>8</v>
      </c>
      <c r="U107" s="35">
        <v>13</v>
      </c>
      <c r="V107" s="35"/>
      <c r="W107" s="35"/>
      <c r="X107" s="37"/>
      <c r="Y107" s="35"/>
      <c r="Z107" s="35"/>
      <c r="AA107" s="35"/>
      <c r="AB107" s="35"/>
      <c r="AC107" s="35">
        <v>0.8</v>
      </c>
      <c r="AD107" s="35">
        <v>2</v>
      </c>
      <c r="AE107" s="35">
        <v>2</v>
      </c>
      <c r="AF107" s="35">
        <v>0.8</v>
      </c>
      <c r="AG107" s="35">
        <v>2</v>
      </c>
      <c r="AH107" s="35">
        <v>0.8</v>
      </c>
      <c r="AI107" s="35">
        <v>2</v>
      </c>
      <c r="AJ107" s="36"/>
      <c r="AK107" s="36"/>
      <c r="AL107" s="34"/>
      <c r="AM107" s="29"/>
      <c r="AN107" s="35"/>
      <c r="AO107" s="35"/>
      <c r="AP107" s="36"/>
    </row>
    <row r="108" spans="1:42" ht="25.5">
      <c r="A108" s="16">
        <f t="shared" si="35"/>
        <v>127.10200000000049</v>
      </c>
      <c r="B108" s="77" t="s">
        <v>58</v>
      </c>
      <c r="C108" s="40" t="s">
        <v>59</v>
      </c>
      <c r="D108" s="35" t="s">
        <v>133</v>
      </c>
      <c r="E108" s="35" t="s">
        <v>137</v>
      </c>
      <c r="F108" s="19" t="s">
        <v>51</v>
      </c>
      <c r="G108" s="76" t="s">
        <v>135</v>
      </c>
      <c r="H108" s="20">
        <v>44043</v>
      </c>
      <c r="I108" s="20">
        <v>44074</v>
      </c>
      <c r="J108" s="21" t="str">
        <f t="shared" si="36"/>
        <v>31.07.20 - 31.08.20 (1 months)</v>
      </c>
      <c r="K108" s="22" t="s">
        <v>49</v>
      </c>
      <c r="L108" s="23">
        <v>2300</v>
      </c>
      <c r="M108" s="23">
        <v>700</v>
      </c>
      <c r="N108" s="24">
        <f t="shared" si="49"/>
        <v>8</v>
      </c>
      <c r="O108" s="23">
        <v>2300</v>
      </c>
      <c r="P108" s="23">
        <v>700</v>
      </c>
      <c r="Q108" s="24">
        <f t="shared" si="50"/>
        <v>8</v>
      </c>
      <c r="R108" s="23">
        <v>2300</v>
      </c>
      <c r="S108" s="23">
        <v>700</v>
      </c>
      <c r="T108" s="33">
        <f t="shared" si="51"/>
        <v>8</v>
      </c>
      <c r="U108" s="19">
        <v>85.199999999999989</v>
      </c>
      <c r="V108" s="19"/>
      <c r="W108" s="19"/>
      <c r="X108" s="26"/>
      <c r="Y108" s="19"/>
      <c r="Z108" s="19"/>
      <c r="AA108" s="19"/>
      <c r="AB108" s="19"/>
      <c r="AC108" s="19">
        <v>6</v>
      </c>
      <c r="AD108" s="19">
        <v>15</v>
      </c>
      <c r="AE108" s="19">
        <v>15</v>
      </c>
      <c r="AF108" s="19">
        <v>6</v>
      </c>
      <c r="AG108" s="19">
        <v>15</v>
      </c>
      <c r="AH108" s="19">
        <v>6</v>
      </c>
      <c r="AI108" s="19">
        <v>15</v>
      </c>
      <c r="AJ108" s="29"/>
      <c r="AK108" s="29"/>
      <c r="AL108" s="34"/>
      <c r="AM108" s="29"/>
      <c r="AN108" s="35"/>
      <c r="AO108" s="35"/>
      <c r="AP108" s="36"/>
    </row>
    <row r="109" spans="1:42" ht="25.5">
      <c r="A109" s="16">
        <f t="shared" si="35"/>
        <v>127.10300000000049</v>
      </c>
      <c r="B109" s="77" t="s">
        <v>58</v>
      </c>
      <c r="C109" s="40" t="s">
        <v>59</v>
      </c>
      <c r="D109" s="35" t="s">
        <v>133</v>
      </c>
      <c r="E109" s="35" t="s">
        <v>137</v>
      </c>
      <c r="F109" s="19" t="s">
        <v>51</v>
      </c>
      <c r="G109" s="76" t="s">
        <v>135</v>
      </c>
      <c r="H109" s="20">
        <v>44044</v>
      </c>
      <c r="I109" s="20">
        <v>44074</v>
      </c>
      <c r="J109" s="21" t="str">
        <f t="shared" si="36"/>
        <v>01.08.20 - 31.08.20 (1 months)</v>
      </c>
      <c r="K109" s="22" t="s">
        <v>49</v>
      </c>
      <c r="L109" s="23">
        <v>700</v>
      </c>
      <c r="M109" s="23">
        <v>1500</v>
      </c>
      <c r="N109" s="24">
        <f t="shared" si="49"/>
        <v>8</v>
      </c>
      <c r="O109" s="23">
        <v>700</v>
      </c>
      <c r="P109" s="23">
        <v>1500</v>
      </c>
      <c r="Q109" s="24">
        <f t="shared" si="50"/>
        <v>8</v>
      </c>
      <c r="R109" s="23">
        <v>700</v>
      </c>
      <c r="S109" s="23">
        <v>1500</v>
      </c>
      <c r="T109" s="33">
        <f t="shared" si="51"/>
        <v>8</v>
      </c>
      <c r="U109" s="19">
        <v>97.05</v>
      </c>
      <c r="V109" s="19"/>
      <c r="W109" s="19"/>
      <c r="X109" s="26"/>
      <c r="Y109" s="19"/>
      <c r="Z109" s="19"/>
      <c r="AA109" s="19"/>
      <c r="AB109" s="19"/>
      <c r="AC109" s="19">
        <v>6</v>
      </c>
      <c r="AD109" s="19">
        <v>15</v>
      </c>
      <c r="AE109" s="19">
        <v>15</v>
      </c>
      <c r="AF109" s="19">
        <v>6</v>
      </c>
      <c r="AG109" s="19">
        <v>15</v>
      </c>
      <c r="AH109" s="19">
        <v>6</v>
      </c>
      <c r="AI109" s="19">
        <v>15</v>
      </c>
      <c r="AJ109" s="29"/>
      <c r="AK109" s="29"/>
      <c r="AL109" s="34"/>
      <c r="AM109" s="29"/>
      <c r="AN109" s="35"/>
      <c r="AO109" s="35"/>
      <c r="AP109" s="36"/>
    </row>
    <row r="110" spans="1:42" ht="25.5">
      <c r="A110" s="16">
        <f t="shared" si="35"/>
        <v>127.1040000000005</v>
      </c>
      <c r="B110" s="77" t="s">
        <v>58</v>
      </c>
      <c r="C110" s="40" t="s">
        <v>59</v>
      </c>
      <c r="D110" s="35" t="s">
        <v>133</v>
      </c>
      <c r="E110" s="35" t="s">
        <v>137</v>
      </c>
      <c r="F110" s="19" t="s">
        <v>51</v>
      </c>
      <c r="G110" s="76" t="s">
        <v>135</v>
      </c>
      <c r="H110" s="20">
        <v>44044</v>
      </c>
      <c r="I110" s="20">
        <v>44074</v>
      </c>
      <c r="J110" s="21" t="str">
        <f t="shared" si="36"/>
        <v>01.08.20 - 31.08.20 (1 months)</v>
      </c>
      <c r="K110" s="22" t="s">
        <v>49</v>
      </c>
      <c r="L110" s="23">
        <v>1500</v>
      </c>
      <c r="M110" s="23">
        <v>2300</v>
      </c>
      <c r="N110" s="24">
        <f t="shared" si="49"/>
        <v>8</v>
      </c>
      <c r="O110" s="23">
        <v>1500</v>
      </c>
      <c r="P110" s="23">
        <v>2300</v>
      </c>
      <c r="Q110" s="24">
        <f t="shared" si="50"/>
        <v>8</v>
      </c>
      <c r="R110" s="23">
        <v>1500</v>
      </c>
      <c r="S110" s="23">
        <v>2300</v>
      </c>
      <c r="T110" s="33">
        <f t="shared" si="51"/>
        <v>8</v>
      </c>
      <c r="U110" s="19">
        <v>109.35</v>
      </c>
      <c r="V110" s="19"/>
      <c r="W110" s="19"/>
      <c r="X110" s="26"/>
      <c r="Y110" s="19"/>
      <c r="Z110" s="19"/>
      <c r="AA110" s="19"/>
      <c r="AB110" s="19"/>
      <c r="AC110" s="19">
        <v>6</v>
      </c>
      <c r="AD110" s="19">
        <v>15</v>
      </c>
      <c r="AE110" s="19">
        <v>15</v>
      </c>
      <c r="AF110" s="19">
        <v>6</v>
      </c>
      <c r="AG110" s="19">
        <v>15</v>
      </c>
      <c r="AH110" s="19">
        <v>6</v>
      </c>
      <c r="AI110" s="19">
        <v>15</v>
      </c>
      <c r="AJ110" s="29"/>
      <c r="AK110" s="29"/>
      <c r="AL110" s="34"/>
      <c r="AM110" s="29"/>
      <c r="AN110" s="35"/>
      <c r="AO110" s="35"/>
      <c r="AP110" s="36"/>
    </row>
    <row r="111" spans="1:42" ht="25.5">
      <c r="A111" s="16">
        <f t="shared" si="35"/>
        <v>127.1050000000005</v>
      </c>
      <c r="B111" s="77" t="s">
        <v>58</v>
      </c>
      <c r="C111" s="40" t="s">
        <v>59</v>
      </c>
      <c r="D111" s="35" t="s">
        <v>133</v>
      </c>
      <c r="E111" s="35" t="s">
        <v>138</v>
      </c>
      <c r="F111" s="19" t="s">
        <v>51</v>
      </c>
      <c r="G111" s="76" t="s">
        <v>101</v>
      </c>
      <c r="H111" s="20">
        <v>44043</v>
      </c>
      <c r="I111" s="20">
        <v>44074</v>
      </c>
      <c r="J111" s="21" t="str">
        <f t="shared" si="36"/>
        <v>31.07.20 - 31.08.20 (1 months)</v>
      </c>
      <c r="K111" s="41" t="s">
        <v>49</v>
      </c>
      <c r="L111" s="23">
        <v>2300</v>
      </c>
      <c r="M111" s="23">
        <v>300</v>
      </c>
      <c r="N111" s="24">
        <f t="shared" si="49"/>
        <v>4</v>
      </c>
      <c r="O111" s="23">
        <v>2300</v>
      </c>
      <c r="P111" s="23">
        <v>300</v>
      </c>
      <c r="Q111" s="24">
        <f t="shared" si="50"/>
        <v>4</v>
      </c>
      <c r="R111" s="23">
        <v>2300</v>
      </c>
      <c r="S111" s="23">
        <v>300</v>
      </c>
      <c r="T111" s="33">
        <f t="shared" si="51"/>
        <v>4</v>
      </c>
      <c r="U111" s="35">
        <v>16</v>
      </c>
      <c r="V111" s="35"/>
      <c r="W111" s="35"/>
      <c r="X111" s="37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6"/>
      <c r="AK111" s="36"/>
      <c r="AL111" s="34"/>
      <c r="AM111" s="29"/>
      <c r="AN111" s="35"/>
      <c r="AO111" s="35">
        <v>16</v>
      </c>
      <c r="AP111" s="36"/>
    </row>
    <row r="112" spans="1:42" ht="25.5">
      <c r="A112" s="16">
        <f t="shared" si="35"/>
        <v>127.10600000000051</v>
      </c>
      <c r="B112" s="77" t="s">
        <v>58</v>
      </c>
      <c r="C112" s="40" t="s">
        <v>59</v>
      </c>
      <c r="D112" s="35" t="s">
        <v>133</v>
      </c>
      <c r="E112" s="35" t="s">
        <v>138</v>
      </c>
      <c r="F112" s="19" t="s">
        <v>51</v>
      </c>
      <c r="G112" s="76" t="s">
        <v>101</v>
      </c>
      <c r="H112" s="20">
        <v>44044</v>
      </c>
      <c r="I112" s="20">
        <v>44074</v>
      </c>
      <c r="J112" s="21" t="str">
        <f t="shared" si="36"/>
        <v>01.08.20 - 31.08.20 (1 months)</v>
      </c>
      <c r="K112" s="41" t="s">
        <v>49</v>
      </c>
      <c r="L112" s="23">
        <v>300</v>
      </c>
      <c r="M112" s="23">
        <v>700</v>
      </c>
      <c r="N112" s="24">
        <f t="shared" si="49"/>
        <v>4</v>
      </c>
      <c r="O112" s="23">
        <v>300</v>
      </c>
      <c r="P112" s="23">
        <v>700</v>
      </c>
      <c r="Q112" s="24">
        <f t="shared" si="50"/>
        <v>4</v>
      </c>
      <c r="R112" s="23">
        <v>300</v>
      </c>
      <c r="S112" s="23">
        <v>700</v>
      </c>
      <c r="T112" s="33">
        <f t="shared" si="51"/>
        <v>4</v>
      </c>
      <c r="U112" s="35">
        <v>17.600000000000001</v>
      </c>
      <c r="V112" s="35"/>
      <c r="W112" s="35"/>
      <c r="X112" s="37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6"/>
      <c r="AK112" s="36"/>
      <c r="AL112" s="34"/>
      <c r="AM112" s="29"/>
      <c r="AN112" s="35"/>
      <c r="AO112" s="35">
        <v>16</v>
      </c>
      <c r="AP112" s="36"/>
    </row>
    <row r="113" spans="1:42" ht="25.5">
      <c r="A113" s="16">
        <f t="shared" si="35"/>
        <v>127.10700000000051</v>
      </c>
      <c r="B113" s="77" t="s">
        <v>58</v>
      </c>
      <c r="C113" s="40" t="s">
        <v>59</v>
      </c>
      <c r="D113" s="35" t="s">
        <v>133</v>
      </c>
      <c r="E113" s="35" t="s">
        <v>138</v>
      </c>
      <c r="F113" s="19" t="s">
        <v>51</v>
      </c>
      <c r="G113" s="76" t="s">
        <v>101</v>
      </c>
      <c r="H113" s="20">
        <v>44044</v>
      </c>
      <c r="I113" s="20">
        <v>44074</v>
      </c>
      <c r="J113" s="21" t="str">
        <f t="shared" si="36"/>
        <v>01.08.20 - 31.08.20 (1 months)</v>
      </c>
      <c r="K113" s="41" t="s">
        <v>49</v>
      </c>
      <c r="L113" s="23">
        <v>700</v>
      </c>
      <c r="M113" s="23">
        <v>2300</v>
      </c>
      <c r="N113" s="24">
        <f t="shared" si="49"/>
        <v>16</v>
      </c>
      <c r="O113" s="23">
        <v>700</v>
      </c>
      <c r="P113" s="23">
        <v>2300</v>
      </c>
      <c r="Q113" s="24">
        <f t="shared" si="50"/>
        <v>16</v>
      </c>
      <c r="R113" s="23">
        <v>700</v>
      </c>
      <c r="S113" s="23">
        <v>2300</v>
      </c>
      <c r="T113" s="33">
        <f t="shared" si="51"/>
        <v>16</v>
      </c>
      <c r="U113" s="35">
        <v>40</v>
      </c>
      <c r="V113" s="35"/>
      <c r="W113" s="35"/>
      <c r="X113" s="37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6"/>
      <c r="AK113" s="36"/>
      <c r="AL113" s="34"/>
      <c r="AM113" s="29"/>
      <c r="AN113" s="35"/>
      <c r="AO113" s="35">
        <v>16</v>
      </c>
      <c r="AP113" s="36"/>
    </row>
    <row r="114" spans="1:42" ht="25.5">
      <c r="A114" s="16">
        <f t="shared" si="35"/>
        <v>127.10800000000052</v>
      </c>
      <c r="B114" s="77" t="s">
        <v>58</v>
      </c>
      <c r="C114" s="40" t="s">
        <v>59</v>
      </c>
      <c r="D114" s="35" t="s">
        <v>133</v>
      </c>
      <c r="E114" s="35" t="s">
        <v>139</v>
      </c>
      <c r="F114" s="19" t="s">
        <v>51</v>
      </c>
      <c r="G114" s="76" t="s">
        <v>135</v>
      </c>
      <c r="H114" s="20">
        <v>44043</v>
      </c>
      <c r="I114" s="20">
        <v>44074</v>
      </c>
      <c r="J114" s="21" t="str">
        <f t="shared" si="36"/>
        <v>31.07.20 - 31.08.20 (1 months)</v>
      </c>
      <c r="K114" s="41" t="s">
        <v>49</v>
      </c>
      <c r="L114" s="23">
        <v>2300</v>
      </c>
      <c r="M114" s="23">
        <v>700</v>
      </c>
      <c r="N114" s="24">
        <f t="shared" si="49"/>
        <v>8</v>
      </c>
      <c r="O114" s="23">
        <v>2300</v>
      </c>
      <c r="P114" s="23">
        <v>700</v>
      </c>
      <c r="Q114" s="24">
        <f t="shared" si="50"/>
        <v>8</v>
      </c>
      <c r="R114" s="23">
        <v>2300</v>
      </c>
      <c r="S114" s="23">
        <v>700</v>
      </c>
      <c r="T114" s="33">
        <f t="shared" si="51"/>
        <v>8</v>
      </c>
      <c r="U114" s="35">
        <v>117.6</v>
      </c>
      <c r="V114" s="35"/>
      <c r="W114" s="35"/>
      <c r="X114" s="37"/>
      <c r="Y114" s="35"/>
      <c r="Z114" s="35"/>
      <c r="AA114" s="35"/>
      <c r="AB114" s="35"/>
      <c r="AC114" s="35">
        <v>8.4</v>
      </c>
      <c r="AD114" s="35">
        <v>21</v>
      </c>
      <c r="AE114" s="35">
        <v>21</v>
      </c>
      <c r="AF114" s="35">
        <v>8.4</v>
      </c>
      <c r="AG114" s="35">
        <v>21</v>
      </c>
      <c r="AH114" s="35">
        <v>8.4</v>
      </c>
      <c r="AI114" s="35">
        <v>21</v>
      </c>
      <c r="AJ114" s="36"/>
      <c r="AK114" s="36"/>
      <c r="AL114" s="34"/>
      <c r="AM114" s="29"/>
      <c r="AN114" s="35"/>
      <c r="AO114" s="35"/>
      <c r="AP114" s="36"/>
    </row>
    <row r="115" spans="1:42" ht="25.5">
      <c r="A115" s="16">
        <f t="shared" si="35"/>
        <v>127.10900000000052</v>
      </c>
      <c r="B115" s="77" t="s">
        <v>58</v>
      </c>
      <c r="C115" s="40" t="s">
        <v>59</v>
      </c>
      <c r="D115" s="35" t="s">
        <v>133</v>
      </c>
      <c r="E115" s="35" t="s">
        <v>139</v>
      </c>
      <c r="F115" s="19" t="s">
        <v>51</v>
      </c>
      <c r="G115" s="76" t="s">
        <v>135</v>
      </c>
      <c r="H115" s="20">
        <v>44044</v>
      </c>
      <c r="I115" s="20">
        <v>44074</v>
      </c>
      <c r="J115" s="21" t="str">
        <f t="shared" si="36"/>
        <v>01.08.20 - 31.08.20 (1 months)</v>
      </c>
      <c r="K115" s="41" t="s">
        <v>49</v>
      </c>
      <c r="L115" s="23">
        <v>700</v>
      </c>
      <c r="M115" s="23">
        <v>1500</v>
      </c>
      <c r="N115" s="24">
        <f t="shared" si="49"/>
        <v>8</v>
      </c>
      <c r="O115" s="23">
        <v>700</v>
      </c>
      <c r="P115" s="23">
        <v>1500</v>
      </c>
      <c r="Q115" s="24">
        <f t="shared" si="50"/>
        <v>8</v>
      </c>
      <c r="R115" s="23">
        <v>700</v>
      </c>
      <c r="S115" s="23">
        <v>1500</v>
      </c>
      <c r="T115" s="33">
        <f t="shared" si="51"/>
        <v>8</v>
      </c>
      <c r="U115" s="35">
        <v>126</v>
      </c>
      <c r="V115" s="35"/>
      <c r="W115" s="35"/>
      <c r="X115" s="37"/>
      <c r="Y115" s="35"/>
      <c r="Z115" s="35"/>
      <c r="AA115" s="35"/>
      <c r="AB115" s="35"/>
      <c r="AC115" s="35">
        <v>8.4</v>
      </c>
      <c r="AD115" s="35">
        <v>21</v>
      </c>
      <c r="AE115" s="35">
        <v>21</v>
      </c>
      <c r="AF115" s="35">
        <v>8.4</v>
      </c>
      <c r="AG115" s="35">
        <v>21</v>
      </c>
      <c r="AH115" s="35">
        <v>8.4</v>
      </c>
      <c r="AI115" s="35">
        <v>21</v>
      </c>
      <c r="AJ115" s="36"/>
      <c r="AK115" s="36"/>
      <c r="AL115" s="34"/>
      <c r="AM115" s="29"/>
      <c r="AN115" s="35"/>
      <c r="AO115" s="35"/>
      <c r="AP115" s="36"/>
    </row>
    <row r="116" spans="1:42" ht="25.5">
      <c r="A116" s="16">
        <f t="shared" si="35"/>
        <v>127.11000000000053</v>
      </c>
      <c r="B116" s="77" t="s">
        <v>58</v>
      </c>
      <c r="C116" s="40" t="s">
        <v>59</v>
      </c>
      <c r="D116" s="35" t="s">
        <v>133</v>
      </c>
      <c r="E116" s="35" t="s">
        <v>139</v>
      </c>
      <c r="F116" s="19" t="s">
        <v>51</v>
      </c>
      <c r="G116" s="76" t="s">
        <v>135</v>
      </c>
      <c r="H116" s="20">
        <v>44044</v>
      </c>
      <c r="I116" s="20">
        <v>44074</v>
      </c>
      <c r="J116" s="21" t="str">
        <f>IFERROR(TEXT(H116,"DD.MM.YY")&amp;" - "&amp;TEXT(I116,"DD.MM.YY")&amp;" ("&amp;DATEDIF(H116,I116+1,"m")&amp;" months)","Tender End Date is Before Start Date")</f>
        <v>01.08.20 - 31.08.20 (1 months)</v>
      </c>
      <c r="K116" s="41" t="s">
        <v>49</v>
      </c>
      <c r="L116" s="23">
        <v>1500</v>
      </c>
      <c r="M116" s="23">
        <v>2300</v>
      </c>
      <c r="N116" s="24">
        <f t="shared" si="49"/>
        <v>8</v>
      </c>
      <c r="O116" s="23">
        <v>1500</v>
      </c>
      <c r="P116" s="23">
        <v>2300</v>
      </c>
      <c r="Q116" s="24">
        <f t="shared" si="50"/>
        <v>8</v>
      </c>
      <c r="R116" s="23">
        <v>1500</v>
      </c>
      <c r="S116" s="23">
        <v>2300</v>
      </c>
      <c r="T116" s="33">
        <f t="shared" si="51"/>
        <v>8</v>
      </c>
      <c r="U116" s="35">
        <v>136.5</v>
      </c>
      <c r="V116" s="35"/>
      <c r="W116" s="35"/>
      <c r="X116" s="37"/>
      <c r="Y116" s="35"/>
      <c r="Z116" s="35"/>
      <c r="AA116" s="35"/>
      <c r="AB116" s="35"/>
      <c r="AC116" s="35">
        <v>8.4</v>
      </c>
      <c r="AD116" s="35">
        <v>21</v>
      </c>
      <c r="AE116" s="35">
        <v>21</v>
      </c>
      <c r="AF116" s="35">
        <v>8.4</v>
      </c>
      <c r="AG116" s="35">
        <v>21</v>
      </c>
      <c r="AH116" s="35">
        <v>8.4</v>
      </c>
      <c r="AI116" s="35">
        <v>21</v>
      </c>
      <c r="AJ116" s="36"/>
      <c r="AK116" s="36"/>
      <c r="AL116" s="34"/>
      <c r="AM116" s="29"/>
      <c r="AN116" s="35"/>
      <c r="AO116" s="35"/>
      <c r="AP116" s="36"/>
    </row>
    <row r="117" spans="1:42" ht="25.5">
      <c r="A117" s="16">
        <f t="shared" si="35"/>
        <v>127.11100000000053</v>
      </c>
      <c r="B117" s="77" t="s">
        <v>58</v>
      </c>
      <c r="C117" s="40" t="s">
        <v>59</v>
      </c>
      <c r="D117" s="35" t="s">
        <v>140</v>
      </c>
      <c r="E117" s="35" t="s">
        <v>141</v>
      </c>
      <c r="F117" s="19" t="s">
        <v>51</v>
      </c>
      <c r="G117" s="76" t="s">
        <v>111</v>
      </c>
      <c r="H117" s="20">
        <v>44043</v>
      </c>
      <c r="I117" s="20">
        <v>44074</v>
      </c>
      <c r="J117" s="21" t="str">
        <f t="shared" ref="J117:J180" si="52">IFERROR(TEXT(H117,"DD.MM.YY")&amp;" - "&amp;TEXT(I117,"DD.MM.YY")&amp;" ("&amp;DATEDIF(H117,I117+1,"m")&amp;" months)","Tender End Date is Before Start Date")</f>
        <v>31.07.20 - 31.08.20 (1 months)</v>
      </c>
      <c r="K117" s="22" t="s">
        <v>49</v>
      </c>
      <c r="L117" s="23">
        <v>2300</v>
      </c>
      <c r="M117" s="23">
        <v>700</v>
      </c>
      <c r="N117" s="24">
        <f>IF(L117&gt;M117, (2400-L117+M117)/100, IF(AND(L117="",M117="",L117=M117), "", IF(L117=M117,24,(M117-L117)/100)))</f>
        <v>8</v>
      </c>
      <c r="O117" s="23">
        <v>2300</v>
      </c>
      <c r="P117" s="23">
        <v>700</v>
      </c>
      <c r="Q117" s="24">
        <f>IF(O117&gt;P117, (2400-O117+P117)/100, IF(AND(O117="",P117="",O117=P117), "", IF(O117=P117,24,(P117-O117)/100)))</f>
        <v>8</v>
      </c>
      <c r="R117" s="23">
        <v>2300</v>
      </c>
      <c r="S117" s="23">
        <v>700</v>
      </c>
      <c r="T117" s="24">
        <f>IF(R117&gt;S117, (2400-R117+S117)/100, IF(AND(R117="",S117="",R117=S117), "", IF(R117=S117,24,(S117-R117)/100)))</f>
        <v>8</v>
      </c>
      <c r="U117" s="19">
        <v>11.54</v>
      </c>
      <c r="V117" s="19"/>
      <c r="W117" s="25"/>
      <c r="X117" s="26"/>
      <c r="Y117" s="19"/>
      <c r="Z117" s="19"/>
      <c r="AA117" s="19"/>
      <c r="AB117" s="19"/>
      <c r="AC117" s="35">
        <v>0.8</v>
      </c>
      <c r="AD117" s="35">
        <v>2</v>
      </c>
      <c r="AE117" s="35">
        <v>2</v>
      </c>
      <c r="AF117" s="35">
        <v>0.8</v>
      </c>
      <c r="AG117" s="35">
        <v>2</v>
      </c>
      <c r="AH117" s="35">
        <v>0.8</v>
      </c>
      <c r="AI117" s="35">
        <v>2</v>
      </c>
      <c r="AJ117" s="29"/>
      <c r="AK117" s="29"/>
      <c r="AL117" s="30"/>
      <c r="AM117" s="29"/>
      <c r="AN117" s="19"/>
      <c r="AO117" s="19"/>
      <c r="AP117" s="29" t="s">
        <v>142</v>
      </c>
    </row>
    <row r="118" spans="1:42" ht="25.5">
      <c r="A118" s="16">
        <f t="shared" si="35"/>
        <v>127.11200000000053</v>
      </c>
      <c r="B118" s="77" t="s">
        <v>58</v>
      </c>
      <c r="C118" s="40" t="s">
        <v>59</v>
      </c>
      <c r="D118" s="35" t="s">
        <v>140</v>
      </c>
      <c r="E118" s="35" t="s">
        <v>141</v>
      </c>
      <c r="F118" s="19" t="s">
        <v>51</v>
      </c>
      <c r="G118" s="76" t="s">
        <v>111</v>
      </c>
      <c r="H118" s="20">
        <v>44044</v>
      </c>
      <c r="I118" s="20">
        <v>44074</v>
      </c>
      <c r="J118" s="21" t="str">
        <f t="shared" si="52"/>
        <v>01.08.20 - 31.08.20 (1 months)</v>
      </c>
      <c r="K118" s="22" t="s">
        <v>49</v>
      </c>
      <c r="L118" s="23">
        <v>700</v>
      </c>
      <c r="M118" s="23">
        <v>1500</v>
      </c>
      <c r="N118" s="24">
        <f t="shared" ref="N118:N140" si="53">IF(L118&gt;M118, (2400-L118+M118)/100, IF(AND(L118="",M118="",L118=M118), "", IF(L118=M118,24,(M118-L118)/100)))</f>
        <v>8</v>
      </c>
      <c r="O118" s="23">
        <v>700</v>
      </c>
      <c r="P118" s="23">
        <v>1500</v>
      </c>
      <c r="Q118" s="24">
        <f t="shared" ref="Q118:Q140" si="54">IF(O118&gt;P118, (2400-O118+P118)/100, IF(AND(O118="",P118="",O118=P118), "", IF(O118=P118,24,(P118-O118)/100)))</f>
        <v>8</v>
      </c>
      <c r="R118" s="23">
        <v>700</v>
      </c>
      <c r="S118" s="23">
        <v>1500</v>
      </c>
      <c r="T118" s="33">
        <f t="shared" ref="T118:T140" si="55">IF(R118&gt;S118, (2400-R118+S118)/100, IF(AND(R118="",S118="",R118=S118), "", IF(R118=S118,24,(S118-R118)/100)))</f>
        <v>8</v>
      </c>
      <c r="U118" s="19">
        <v>13.14</v>
      </c>
      <c r="V118" s="19"/>
      <c r="W118" s="25"/>
      <c r="X118" s="26"/>
      <c r="Y118" s="19"/>
      <c r="Z118" s="19"/>
      <c r="AA118" s="19"/>
      <c r="AB118" s="19"/>
      <c r="AC118" s="35">
        <v>0.8</v>
      </c>
      <c r="AD118" s="35">
        <v>2</v>
      </c>
      <c r="AE118" s="35">
        <v>2</v>
      </c>
      <c r="AF118" s="35">
        <v>0.8</v>
      </c>
      <c r="AG118" s="35">
        <v>2</v>
      </c>
      <c r="AH118" s="35">
        <v>0.8</v>
      </c>
      <c r="AI118" s="35">
        <v>2</v>
      </c>
      <c r="AJ118" s="29"/>
      <c r="AK118" s="29"/>
      <c r="AL118" s="34"/>
      <c r="AM118" s="29" t="s">
        <v>60</v>
      </c>
      <c r="AN118" s="35"/>
      <c r="AO118" s="35"/>
      <c r="AP118" s="29" t="s">
        <v>142</v>
      </c>
    </row>
    <row r="119" spans="1:42" ht="25.5">
      <c r="A119" s="16">
        <f t="shared" si="35"/>
        <v>127.11300000000054</v>
      </c>
      <c r="B119" s="77" t="s">
        <v>58</v>
      </c>
      <c r="C119" s="40" t="s">
        <v>59</v>
      </c>
      <c r="D119" s="35" t="s">
        <v>140</v>
      </c>
      <c r="E119" s="35" t="s">
        <v>141</v>
      </c>
      <c r="F119" s="19" t="s">
        <v>51</v>
      </c>
      <c r="G119" s="76" t="s">
        <v>111</v>
      </c>
      <c r="H119" s="20">
        <v>44044</v>
      </c>
      <c r="I119" s="20">
        <v>44074</v>
      </c>
      <c r="J119" s="21" t="str">
        <f t="shared" si="52"/>
        <v>01.08.20 - 31.08.20 (1 months)</v>
      </c>
      <c r="K119" s="22" t="s">
        <v>49</v>
      </c>
      <c r="L119" s="23">
        <v>1500</v>
      </c>
      <c r="M119" s="23">
        <v>2300</v>
      </c>
      <c r="N119" s="24">
        <f t="shared" si="53"/>
        <v>8</v>
      </c>
      <c r="O119" s="23">
        <v>1500</v>
      </c>
      <c r="P119" s="23">
        <v>2300</v>
      </c>
      <c r="Q119" s="24">
        <f t="shared" si="54"/>
        <v>8</v>
      </c>
      <c r="R119" s="23">
        <v>1500</v>
      </c>
      <c r="S119" s="23">
        <v>2300</v>
      </c>
      <c r="T119" s="33">
        <f t="shared" si="55"/>
        <v>8</v>
      </c>
      <c r="U119" s="19">
        <v>14.940000000000001</v>
      </c>
      <c r="V119" s="19"/>
      <c r="W119" s="25"/>
      <c r="X119" s="26"/>
      <c r="Y119" s="19"/>
      <c r="Z119" s="19"/>
      <c r="AA119" s="19"/>
      <c r="AB119" s="19"/>
      <c r="AC119" s="35">
        <v>0.8</v>
      </c>
      <c r="AD119" s="35">
        <v>2</v>
      </c>
      <c r="AE119" s="35">
        <v>2</v>
      </c>
      <c r="AF119" s="35">
        <v>0.8</v>
      </c>
      <c r="AG119" s="35">
        <v>2</v>
      </c>
      <c r="AH119" s="35">
        <v>0.8</v>
      </c>
      <c r="AI119" s="35">
        <v>2</v>
      </c>
      <c r="AJ119" s="29"/>
      <c r="AK119" s="29"/>
      <c r="AL119" s="34"/>
      <c r="AM119" s="29"/>
      <c r="AN119" s="35"/>
      <c r="AO119" s="35"/>
      <c r="AP119" s="29" t="s">
        <v>142</v>
      </c>
    </row>
    <row r="120" spans="1:42" ht="25.5">
      <c r="A120" s="16">
        <f t="shared" si="35"/>
        <v>127.11400000000054</v>
      </c>
      <c r="B120" s="77" t="s">
        <v>58</v>
      </c>
      <c r="C120" s="40" t="s">
        <v>59</v>
      </c>
      <c r="D120" s="35" t="s">
        <v>143</v>
      </c>
      <c r="E120" s="35" t="s">
        <v>144</v>
      </c>
      <c r="F120" s="19" t="s">
        <v>47</v>
      </c>
      <c r="G120" s="76" t="s">
        <v>111</v>
      </c>
      <c r="H120" s="20">
        <v>44043</v>
      </c>
      <c r="I120" s="20">
        <v>44074</v>
      </c>
      <c r="J120" s="21" t="str">
        <f t="shared" si="52"/>
        <v>31.07.20 - 31.08.20 (1 months)</v>
      </c>
      <c r="K120" s="22" t="s">
        <v>49</v>
      </c>
      <c r="L120" s="23">
        <v>2300</v>
      </c>
      <c r="M120" s="23">
        <v>700</v>
      </c>
      <c r="N120" s="24">
        <f t="shared" si="53"/>
        <v>8</v>
      </c>
      <c r="O120" s="23">
        <v>2300</v>
      </c>
      <c r="P120" s="23">
        <v>700</v>
      </c>
      <c r="Q120" s="24">
        <f t="shared" si="54"/>
        <v>8</v>
      </c>
      <c r="R120" s="23">
        <v>2300</v>
      </c>
      <c r="S120" s="23">
        <v>700</v>
      </c>
      <c r="T120" s="33">
        <f t="shared" si="55"/>
        <v>8</v>
      </c>
      <c r="U120" s="19">
        <v>115.39999999999999</v>
      </c>
      <c r="V120" s="19"/>
      <c r="W120" s="25"/>
      <c r="X120" s="26"/>
      <c r="Y120" s="19"/>
      <c r="Z120" s="19"/>
      <c r="AA120" s="19"/>
      <c r="AB120" s="19"/>
      <c r="AC120" s="19">
        <v>8</v>
      </c>
      <c r="AD120" s="19">
        <v>20</v>
      </c>
      <c r="AE120" s="19">
        <v>20</v>
      </c>
      <c r="AF120" s="19">
        <v>8</v>
      </c>
      <c r="AG120" s="19">
        <v>20</v>
      </c>
      <c r="AH120" s="19">
        <v>8</v>
      </c>
      <c r="AI120" s="19">
        <v>20</v>
      </c>
      <c r="AJ120" s="29"/>
      <c r="AK120" s="29"/>
      <c r="AL120" s="30"/>
      <c r="AM120" s="29"/>
      <c r="AN120" s="19"/>
      <c r="AO120" s="19"/>
      <c r="AP120" s="29" t="s">
        <v>142</v>
      </c>
    </row>
    <row r="121" spans="1:42" ht="25.5">
      <c r="A121" s="16">
        <f t="shared" si="35"/>
        <v>127.11500000000055</v>
      </c>
      <c r="B121" s="77" t="s">
        <v>58</v>
      </c>
      <c r="C121" s="40" t="s">
        <v>59</v>
      </c>
      <c r="D121" s="35" t="s">
        <v>143</v>
      </c>
      <c r="E121" s="35" t="s">
        <v>144</v>
      </c>
      <c r="F121" s="19" t="s">
        <v>47</v>
      </c>
      <c r="G121" s="76" t="s">
        <v>111</v>
      </c>
      <c r="H121" s="20">
        <v>44044</v>
      </c>
      <c r="I121" s="20">
        <v>44074</v>
      </c>
      <c r="J121" s="21" t="str">
        <f t="shared" si="52"/>
        <v>01.08.20 - 31.08.20 (1 months)</v>
      </c>
      <c r="K121" s="22" t="s">
        <v>49</v>
      </c>
      <c r="L121" s="23">
        <v>700</v>
      </c>
      <c r="M121" s="23">
        <v>1500</v>
      </c>
      <c r="N121" s="24">
        <f t="shared" si="53"/>
        <v>8</v>
      </c>
      <c r="O121" s="23">
        <v>700</v>
      </c>
      <c r="P121" s="23">
        <v>1500</v>
      </c>
      <c r="Q121" s="24">
        <f t="shared" si="54"/>
        <v>8</v>
      </c>
      <c r="R121" s="23">
        <v>700</v>
      </c>
      <c r="S121" s="23">
        <v>1500</v>
      </c>
      <c r="T121" s="33">
        <f t="shared" si="55"/>
        <v>8</v>
      </c>
      <c r="U121" s="19">
        <v>131.4</v>
      </c>
      <c r="V121" s="19"/>
      <c r="W121" s="25"/>
      <c r="X121" s="37"/>
      <c r="Y121" s="35"/>
      <c r="Z121" s="35"/>
      <c r="AA121" s="35"/>
      <c r="AB121" s="35"/>
      <c r="AC121" s="19">
        <v>8</v>
      </c>
      <c r="AD121" s="19">
        <v>20</v>
      </c>
      <c r="AE121" s="19">
        <v>20</v>
      </c>
      <c r="AF121" s="19">
        <v>8</v>
      </c>
      <c r="AG121" s="19">
        <v>20</v>
      </c>
      <c r="AH121" s="19">
        <v>8</v>
      </c>
      <c r="AI121" s="19">
        <v>20</v>
      </c>
      <c r="AJ121" s="29"/>
      <c r="AK121" s="29"/>
      <c r="AL121" s="34"/>
      <c r="AM121" s="29" t="s">
        <v>60</v>
      </c>
      <c r="AN121" s="35"/>
      <c r="AO121" s="35"/>
      <c r="AP121" s="29" t="s">
        <v>142</v>
      </c>
    </row>
    <row r="122" spans="1:42" ht="25.5">
      <c r="A122" s="16">
        <f t="shared" si="35"/>
        <v>127.11600000000055</v>
      </c>
      <c r="B122" s="77" t="s">
        <v>58</v>
      </c>
      <c r="C122" s="40" t="s">
        <v>59</v>
      </c>
      <c r="D122" s="35" t="s">
        <v>143</v>
      </c>
      <c r="E122" s="35" t="s">
        <v>144</v>
      </c>
      <c r="F122" s="19" t="s">
        <v>47</v>
      </c>
      <c r="G122" s="76" t="s">
        <v>111</v>
      </c>
      <c r="H122" s="20">
        <v>44044</v>
      </c>
      <c r="I122" s="20">
        <v>44074</v>
      </c>
      <c r="J122" s="21" t="str">
        <f t="shared" si="52"/>
        <v>01.08.20 - 31.08.20 (1 months)</v>
      </c>
      <c r="K122" s="22" t="s">
        <v>49</v>
      </c>
      <c r="L122" s="23">
        <v>1500</v>
      </c>
      <c r="M122" s="23">
        <v>2300</v>
      </c>
      <c r="N122" s="24">
        <f t="shared" si="53"/>
        <v>8</v>
      </c>
      <c r="O122" s="23">
        <v>1500</v>
      </c>
      <c r="P122" s="23">
        <v>2300</v>
      </c>
      <c r="Q122" s="24">
        <f t="shared" si="54"/>
        <v>8</v>
      </c>
      <c r="R122" s="23">
        <v>1500</v>
      </c>
      <c r="S122" s="23">
        <v>2300</v>
      </c>
      <c r="T122" s="33">
        <f t="shared" si="55"/>
        <v>8</v>
      </c>
      <c r="U122" s="19">
        <v>149.4</v>
      </c>
      <c r="V122" s="19"/>
      <c r="W122" s="25"/>
      <c r="X122" s="37"/>
      <c r="Y122" s="35"/>
      <c r="Z122" s="35"/>
      <c r="AA122" s="35"/>
      <c r="AB122" s="35"/>
      <c r="AC122" s="19">
        <v>8</v>
      </c>
      <c r="AD122" s="19">
        <v>20</v>
      </c>
      <c r="AE122" s="19">
        <v>20</v>
      </c>
      <c r="AF122" s="19">
        <v>8</v>
      </c>
      <c r="AG122" s="19">
        <v>20</v>
      </c>
      <c r="AH122" s="19">
        <v>8</v>
      </c>
      <c r="AI122" s="19">
        <v>20</v>
      </c>
      <c r="AJ122" s="29"/>
      <c r="AK122" s="29"/>
      <c r="AL122" s="34"/>
      <c r="AM122" s="29"/>
      <c r="AN122" s="35"/>
      <c r="AO122" s="35"/>
      <c r="AP122" s="29" t="s">
        <v>142</v>
      </c>
    </row>
    <row r="123" spans="1:42" ht="25.5">
      <c r="A123" s="16">
        <f t="shared" si="35"/>
        <v>127.11700000000056</v>
      </c>
      <c r="B123" s="17" t="s">
        <v>53</v>
      </c>
      <c r="C123" s="38">
        <v>1.2</v>
      </c>
      <c r="D123" s="35" t="s">
        <v>143</v>
      </c>
      <c r="E123" s="35" t="s">
        <v>145</v>
      </c>
      <c r="F123" s="19" t="s">
        <v>47</v>
      </c>
      <c r="G123" s="76" t="s">
        <v>111</v>
      </c>
      <c r="H123" s="20">
        <v>44043</v>
      </c>
      <c r="I123" s="20">
        <v>44074</v>
      </c>
      <c r="J123" s="21" t="str">
        <f t="shared" si="52"/>
        <v>31.07.20 - 31.08.20 (1 months)</v>
      </c>
      <c r="K123" s="22" t="s">
        <v>49</v>
      </c>
      <c r="L123" s="23">
        <v>2300</v>
      </c>
      <c r="M123" s="23">
        <v>700</v>
      </c>
      <c r="N123" s="24">
        <f t="shared" si="53"/>
        <v>8</v>
      </c>
      <c r="O123" s="23">
        <v>2300</v>
      </c>
      <c r="P123" s="23">
        <v>700</v>
      </c>
      <c r="Q123" s="24">
        <f t="shared" si="54"/>
        <v>8</v>
      </c>
      <c r="R123" s="23">
        <v>2300</v>
      </c>
      <c r="S123" s="23">
        <v>700</v>
      </c>
      <c r="T123" s="33">
        <f t="shared" si="55"/>
        <v>8</v>
      </c>
      <c r="U123" s="19">
        <v>43.75</v>
      </c>
      <c r="V123" s="19"/>
      <c r="W123" s="19"/>
      <c r="X123" s="26"/>
      <c r="Y123" s="19"/>
      <c r="Z123" s="19"/>
      <c r="AA123" s="19"/>
      <c r="AB123" s="19"/>
      <c r="AC123" s="35">
        <v>2.8</v>
      </c>
      <c r="AD123" s="35">
        <v>7</v>
      </c>
      <c r="AE123" s="35">
        <v>7</v>
      </c>
      <c r="AF123" s="35">
        <v>2.8</v>
      </c>
      <c r="AG123" s="35">
        <v>7</v>
      </c>
      <c r="AH123" s="35">
        <v>2.8</v>
      </c>
      <c r="AI123" s="35">
        <v>7</v>
      </c>
      <c r="AJ123" s="29"/>
      <c r="AK123" s="29"/>
      <c r="AL123" s="34"/>
      <c r="AM123" s="29"/>
      <c r="AN123" s="35"/>
      <c r="AO123" s="35"/>
      <c r="AP123" s="29" t="s">
        <v>142</v>
      </c>
    </row>
    <row r="124" spans="1:42" ht="25.5">
      <c r="A124" s="16">
        <f t="shared" si="35"/>
        <v>127.11800000000056</v>
      </c>
      <c r="B124" s="17" t="s">
        <v>53</v>
      </c>
      <c r="C124" s="38">
        <v>1.2</v>
      </c>
      <c r="D124" s="35" t="s">
        <v>143</v>
      </c>
      <c r="E124" s="35" t="s">
        <v>145</v>
      </c>
      <c r="F124" s="19" t="s">
        <v>47</v>
      </c>
      <c r="G124" s="76" t="s">
        <v>111</v>
      </c>
      <c r="H124" s="20">
        <v>44044</v>
      </c>
      <c r="I124" s="20">
        <v>44074</v>
      </c>
      <c r="J124" s="21" t="str">
        <f t="shared" si="52"/>
        <v>01.08.20 - 31.08.20 (1 months)</v>
      </c>
      <c r="K124" s="22" t="s">
        <v>49</v>
      </c>
      <c r="L124" s="23">
        <v>700</v>
      </c>
      <c r="M124" s="23">
        <v>1500</v>
      </c>
      <c r="N124" s="24">
        <f t="shared" si="53"/>
        <v>8</v>
      </c>
      <c r="O124" s="23">
        <v>700</v>
      </c>
      <c r="P124" s="23">
        <v>1500</v>
      </c>
      <c r="Q124" s="24">
        <f t="shared" si="54"/>
        <v>8</v>
      </c>
      <c r="R124" s="23">
        <v>700</v>
      </c>
      <c r="S124" s="23">
        <v>1500</v>
      </c>
      <c r="T124" s="33">
        <f t="shared" si="55"/>
        <v>8</v>
      </c>
      <c r="U124" s="19">
        <v>48.300000000000004</v>
      </c>
      <c r="V124" s="19"/>
      <c r="W124" s="19"/>
      <c r="X124" s="26"/>
      <c r="Y124" s="19"/>
      <c r="Z124" s="19"/>
      <c r="AA124" s="19"/>
      <c r="AB124" s="19"/>
      <c r="AC124" s="35">
        <v>2.8</v>
      </c>
      <c r="AD124" s="35">
        <v>7</v>
      </c>
      <c r="AE124" s="35">
        <v>7</v>
      </c>
      <c r="AF124" s="35">
        <v>2.8</v>
      </c>
      <c r="AG124" s="35">
        <v>7</v>
      </c>
      <c r="AH124" s="35">
        <v>2.8</v>
      </c>
      <c r="AI124" s="35">
        <v>7</v>
      </c>
      <c r="AJ124" s="36"/>
      <c r="AK124" s="36"/>
      <c r="AL124" s="34"/>
      <c r="AM124" s="29"/>
      <c r="AN124" s="35"/>
      <c r="AO124" s="35"/>
      <c r="AP124" s="29" t="s">
        <v>142</v>
      </c>
    </row>
    <row r="125" spans="1:42" ht="25.5">
      <c r="A125" s="16">
        <f t="shared" si="35"/>
        <v>127.11900000000057</v>
      </c>
      <c r="B125" s="17" t="s">
        <v>53</v>
      </c>
      <c r="C125" s="38">
        <v>1.2</v>
      </c>
      <c r="D125" s="35" t="s">
        <v>143</v>
      </c>
      <c r="E125" s="35" t="s">
        <v>145</v>
      </c>
      <c r="F125" s="19" t="s">
        <v>47</v>
      </c>
      <c r="G125" s="76" t="s">
        <v>111</v>
      </c>
      <c r="H125" s="20">
        <v>44044</v>
      </c>
      <c r="I125" s="20">
        <v>44074</v>
      </c>
      <c r="J125" s="21" t="str">
        <f t="shared" si="52"/>
        <v>01.08.20 - 31.08.20 (1 months)</v>
      </c>
      <c r="K125" s="22" t="s">
        <v>49</v>
      </c>
      <c r="L125" s="23">
        <v>1500</v>
      </c>
      <c r="M125" s="23">
        <v>2300</v>
      </c>
      <c r="N125" s="24">
        <f t="shared" si="53"/>
        <v>8</v>
      </c>
      <c r="O125" s="23">
        <v>1500</v>
      </c>
      <c r="P125" s="23">
        <v>2300</v>
      </c>
      <c r="Q125" s="24">
        <f t="shared" si="54"/>
        <v>8</v>
      </c>
      <c r="R125" s="23">
        <v>1500</v>
      </c>
      <c r="S125" s="23">
        <v>2300</v>
      </c>
      <c r="T125" s="33">
        <f t="shared" si="55"/>
        <v>8</v>
      </c>
      <c r="U125" s="19">
        <v>55.65</v>
      </c>
      <c r="V125" s="19"/>
      <c r="W125" s="19"/>
      <c r="X125" s="26"/>
      <c r="Y125" s="19"/>
      <c r="Z125" s="19"/>
      <c r="AA125" s="19"/>
      <c r="AB125" s="19"/>
      <c r="AC125" s="35">
        <v>2.8</v>
      </c>
      <c r="AD125" s="35">
        <v>7</v>
      </c>
      <c r="AE125" s="35">
        <v>7</v>
      </c>
      <c r="AF125" s="35">
        <v>2.8</v>
      </c>
      <c r="AG125" s="35">
        <v>7</v>
      </c>
      <c r="AH125" s="35">
        <v>2.8</v>
      </c>
      <c r="AI125" s="35">
        <v>7</v>
      </c>
      <c r="AJ125" s="29"/>
      <c r="AK125" s="29"/>
      <c r="AL125" s="34"/>
      <c r="AM125" s="29"/>
      <c r="AN125" s="35"/>
      <c r="AO125" s="35"/>
      <c r="AP125" s="29" t="s">
        <v>142</v>
      </c>
    </row>
    <row r="126" spans="1:42" ht="25.5">
      <c r="A126" s="16">
        <f t="shared" si="35"/>
        <v>127.12000000000057</v>
      </c>
      <c r="B126" s="17" t="s">
        <v>53</v>
      </c>
      <c r="C126" s="18">
        <v>1.2</v>
      </c>
      <c r="D126" s="19" t="s">
        <v>143</v>
      </c>
      <c r="E126" s="19" t="s">
        <v>146</v>
      </c>
      <c r="F126" s="19" t="s">
        <v>47</v>
      </c>
      <c r="G126" s="76" t="s">
        <v>111</v>
      </c>
      <c r="H126" s="20">
        <v>44043</v>
      </c>
      <c r="I126" s="20">
        <v>44074</v>
      </c>
      <c r="J126" s="21" t="str">
        <f t="shared" si="52"/>
        <v>31.07.20 - 31.08.20 (1 months)</v>
      </c>
      <c r="K126" s="22" t="s">
        <v>49</v>
      </c>
      <c r="L126" s="23">
        <v>2300</v>
      </c>
      <c r="M126" s="23">
        <v>700</v>
      </c>
      <c r="N126" s="24">
        <f t="shared" si="53"/>
        <v>8</v>
      </c>
      <c r="O126" s="23">
        <v>2300</v>
      </c>
      <c r="P126" s="23">
        <v>700</v>
      </c>
      <c r="Q126" s="24">
        <f t="shared" si="54"/>
        <v>8</v>
      </c>
      <c r="R126" s="23">
        <v>2300</v>
      </c>
      <c r="S126" s="23">
        <v>700</v>
      </c>
      <c r="T126" s="33">
        <f t="shared" si="55"/>
        <v>8</v>
      </c>
      <c r="U126" s="19">
        <v>12.52</v>
      </c>
      <c r="V126" s="19"/>
      <c r="W126" s="35"/>
      <c r="X126" s="37"/>
      <c r="Y126" s="35"/>
      <c r="Z126" s="35"/>
      <c r="AA126" s="35"/>
      <c r="AB126" s="35"/>
      <c r="AC126" s="19">
        <v>0.8</v>
      </c>
      <c r="AD126" s="19">
        <v>2</v>
      </c>
      <c r="AE126" s="19">
        <v>2</v>
      </c>
      <c r="AF126" s="19">
        <v>0.8</v>
      </c>
      <c r="AG126" s="19">
        <v>2</v>
      </c>
      <c r="AH126" s="19">
        <v>0.8</v>
      </c>
      <c r="AI126" s="19">
        <v>2</v>
      </c>
      <c r="AJ126" s="29"/>
      <c r="AK126" s="29"/>
      <c r="AL126" s="34"/>
      <c r="AM126" s="29"/>
      <c r="AN126" s="35"/>
      <c r="AO126" s="35"/>
      <c r="AP126" s="29" t="s">
        <v>142</v>
      </c>
    </row>
    <row r="127" spans="1:42" ht="25.5">
      <c r="A127" s="16">
        <f t="shared" si="35"/>
        <v>127.12100000000058</v>
      </c>
      <c r="B127" s="77" t="s">
        <v>58</v>
      </c>
      <c r="C127" s="40" t="s">
        <v>59</v>
      </c>
      <c r="D127" s="35" t="s">
        <v>143</v>
      </c>
      <c r="E127" s="35" t="s">
        <v>146</v>
      </c>
      <c r="F127" s="19" t="s">
        <v>47</v>
      </c>
      <c r="G127" s="76" t="s">
        <v>111</v>
      </c>
      <c r="H127" s="20">
        <v>44044</v>
      </c>
      <c r="I127" s="20">
        <v>44074</v>
      </c>
      <c r="J127" s="21" t="str">
        <f t="shared" si="52"/>
        <v>01.08.20 - 31.08.20 (1 months)</v>
      </c>
      <c r="K127" s="22" t="s">
        <v>49</v>
      </c>
      <c r="L127" s="23">
        <v>700</v>
      </c>
      <c r="M127" s="23">
        <v>1500</v>
      </c>
      <c r="N127" s="24">
        <f t="shared" si="53"/>
        <v>8</v>
      </c>
      <c r="O127" s="23">
        <v>700</v>
      </c>
      <c r="P127" s="23">
        <v>1500</v>
      </c>
      <c r="Q127" s="24">
        <f t="shared" si="54"/>
        <v>8</v>
      </c>
      <c r="R127" s="23">
        <v>700</v>
      </c>
      <c r="S127" s="23">
        <v>1500</v>
      </c>
      <c r="T127" s="33">
        <f t="shared" si="55"/>
        <v>8</v>
      </c>
      <c r="U127" s="19">
        <v>13.82</v>
      </c>
      <c r="V127" s="19"/>
      <c r="W127" s="35"/>
      <c r="X127" s="37"/>
      <c r="Y127" s="35"/>
      <c r="Z127" s="35"/>
      <c r="AA127" s="35"/>
      <c r="AB127" s="35"/>
      <c r="AC127" s="19">
        <v>0.8</v>
      </c>
      <c r="AD127" s="19">
        <v>2</v>
      </c>
      <c r="AE127" s="19">
        <v>2</v>
      </c>
      <c r="AF127" s="19">
        <v>0.8</v>
      </c>
      <c r="AG127" s="19">
        <v>2</v>
      </c>
      <c r="AH127" s="19">
        <v>0.8</v>
      </c>
      <c r="AI127" s="19">
        <v>2</v>
      </c>
      <c r="AJ127" s="29"/>
      <c r="AK127" s="29"/>
      <c r="AL127" s="34"/>
      <c r="AM127" s="29"/>
      <c r="AN127" s="35"/>
      <c r="AO127" s="35"/>
      <c r="AP127" s="29" t="s">
        <v>142</v>
      </c>
    </row>
    <row r="128" spans="1:42" ht="25.5">
      <c r="A128" s="16">
        <f t="shared" si="35"/>
        <v>127.12200000000058</v>
      </c>
      <c r="B128" s="17" t="s">
        <v>53</v>
      </c>
      <c r="C128" s="38">
        <v>1.2</v>
      </c>
      <c r="D128" s="35" t="s">
        <v>143</v>
      </c>
      <c r="E128" s="35" t="s">
        <v>146</v>
      </c>
      <c r="F128" s="19" t="s">
        <v>47</v>
      </c>
      <c r="G128" s="76" t="s">
        <v>111</v>
      </c>
      <c r="H128" s="20">
        <v>44044</v>
      </c>
      <c r="I128" s="20">
        <v>44074</v>
      </c>
      <c r="J128" s="21" t="str">
        <f t="shared" si="52"/>
        <v>01.08.20 - 31.08.20 (1 months)</v>
      </c>
      <c r="K128" s="22" t="s">
        <v>49</v>
      </c>
      <c r="L128" s="23">
        <v>1500</v>
      </c>
      <c r="M128" s="23">
        <v>2300</v>
      </c>
      <c r="N128" s="24">
        <f t="shared" si="53"/>
        <v>8</v>
      </c>
      <c r="O128" s="23">
        <v>1500</v>
      </c>
      <c r="P128" s="23">
        <v>2300</v>
      </c>
      <c r="Q128" s="24">
        <f t="shared" si="54"/>
        <v>8</v>
      </c>
      <c r="R128" s="23">
        <v>1500</v>
      </c>
      <c r="S128" s="23">
        <v>2300</v>
      </c>
      <c r="T128" s="33">
        <f t="shared" si="55"/>
        <v>8</v>
      </c>
      <c r="U128" s="19">
        <v>15.92</v>
      </c>
      <c r="V128" s="19"/>
      <c r="W128" s="35"/>
      <c r="X128" s="37"/>
      <c r="Y128" s="35"/>
      <c r="Z128" s="35"/>
      <c r="AA128" s="35"/>
      <c r="AB128" s="35"/>
      <c r="AC128" s="19">
        <v>0.8</v>
      </c>
      <c r="AD128" s="19">
        <v>2</v>
      </c>
      <c r="AE128" s="19">
        <v>2</v>
      </c>
      <c r="AF128" s="19">
        <v>0.8</v>
      </c>
      <c r="AG128" s="19">
        <v>2</v>
      </c>
      <c r="AH128" s="19">
        <v>0.8</v>
      </c>
      <c r="AI128" s="19">
        <v>2</v>
      </c>
      <c r="AJ128" s="29"/>
      <c r="AK128" s="29"/>
      <c r="AL128" s="34"/>
      <c r="AM128" s="29"/>
      <c r="AN128" s="35"/>
      <c r="AO128" s="35"/>
      <c r="AP128" s="29" t="s">
        <v>142</v>
      </c>
    </row>
    <row r="129" spans="1:42" ht="25.5">
      <c r="A129" s="16">
        <f t="shared" si="35"/>
        <v>127.12300000000059</v>
      </c>
      <c r="B129" s="17" t="s">
        <v>53</v>
      </c>
      <c r="C129" s="38">
        <v>1.2</v>
      </c>
      <c r="D129" s="35" t="s">
        <v>143</v>
      </c>
      <c r="E129" s="35" t="s">
        <v>147</v>
      </c>
      <c r="F129" s="19" t="s">
        <v>47</v>
      </c>
      <c r="G129" s="76" t="s">
        <v>111</v>
      </c>
      <c r="H129" s="20">
        <v>44043</v>
      </c>
      <c r="I129" s="20">
        <v>44074</v>
      </c>
      <c r="J129" s="21" t="str">
        <f t="shared" si="52"/>
        <v>31.07.20 - 31.08.20 (1 months)</v>
      </c>
      <c r="K129" s="22" t="s">
        <v>49</v>
      </c>
      <c r="L129" s="23">
        <v>2300</v>
      </c>
      <c r="M129" s="23">
        <v>700</v>
      </c>
      <c r="N129" s="24">
        <f t="shared" si="53"/>
        <v>8</v>
      </c>
      <c r="O129" s="23">
        <v>2300</v>
      </c>
      <c r="P129" s="23">
        <v>700</v>
      </c>
      <c r="Q129" s="24">
        <f t="shared" si="54"/>
        <v>8</v>
      </c>
      <c r="R129" s="23">
        <v>2300</v>
      </c>
      <c r="S129" s="23">
        <v>700</v>
      </c>
      <c r="T129" s="33">
        <f t="shared" si="55"/>
        <v>8</v>
      </c>
      <c r="U129" s="19">
        <v>18.809999999999999</v>
      </c>
      <c r="V129" s="19"/>
      <c r="W129" s="35"/>
      <c r="X129" s="37"/>
      <c r="Y129" s="35"/>
      <c r="Z129" s="35"/>
      <c r="AA129" s="35"/>
      <c r="AB129" s="35"/>
      <c r="AC129" s="35">
        <v>1.2</v>
      </c>
      <c r="AD129" s="35">
        <v>3</v>
      </c>
      <c r="AE129" s="35">
        <v>3</v>
      </c>
      <c r="AF129" s="35">
        <v>1.2</v>
      </c>
      <c r="AG129" s="35">
        <v>3</v>
      </c>
      <c r="AH129" s="35">
        <v>1.2</v>
      </c>
      <c r="AI129" s="35">
        <v>3</v>
      </c>
      <c r="AJ129" s="36"/>
      <c r="AK129" s="36"/>
      <c r="AL129" s="34"/>
      <c r="AM129" s="29"/>
      <c r="AN129" s="35"/>
      <c r="AO129" s="35"/>
      <c r="AP129" s="29" t="s">
        <v>142</v>
      </c>
    </row>
    <row r="130" spans="1:42" ht="25.5">
      <c r="A130" s="16">
        <f t="shared" si="35"/>
        <v>127.12400000000059</v>
      </c>
      <c r="B130" s="17" t="s">
        <v>53</v>
      </c>
      <c r="C130" s="38">
        <v>1.2</v>
      </c>
      <c r="D130" s="35" t="s">
        <v>143</v>
      </c>
      <c r="E130" s="35" t="s">
        <v>147</v>
      </c>
      <c r="F130" s="19" t="s">
        <v>47</v>
      </c>
      <c r="G130" s="76" t="s">
        <v>111</v>
      </c>
      <c r="H130" s="20">
        <v>44044</v>
      </c>
      <c r="I130" s="20">
        <v>44074</v>
      </c>
      <c r="J130" s="21" t="str">
        <f t="shared" si="52"/>
        <v>01.08.20 - 31.08.20 (1 months)</v>
      </c>
      <c r="K130" s="22" t="s">
        <v>49</v>
      </c>
      <c r="L130" s="23">
        <v>700</v>
      </c>
      <c r="M130" s="23">
        <v>1500</v>
      </c>
      <c r="N130" s="24">
        <f t="shared" si="53"/>
        <v>8</v>
      </c>
      <c r="O130" s="23">
        <v>700</v>
      </c>
      <c r="P130" s="23">
        <v>1500</v>
      </c>
      <c r="Q130" s="24">
        <f t="shared" si="54"/>
        <v>8</v>
      </c>
      <c r="R130" s="23">
        <v>700</v>
      </c>
      <c r="S130" s="23">
        <v>1500</v>
      </c>
      <c r="T130" s="33">
        <f t="shared" si="55"/>
        <v>8</v>
      </c>
      <c r="U130" s="19">
        <v>20.759999999999998</v>
      </c>
      <c r="V130" s="19"/>
      <c r="W130" s="35"/>
      <c r="X130" s="37"/>
      <c r="Y130" s="35"/>
      <c r="Z130" s="35"/>
      <c r="AA130" s="35"/>
      <c r="AB130" s="35"/>
      <c r="AC130" s="35">
        <v>1.2</v>
      </c>
      <c r="AD130" s="35">
        <v>3</v>
      </c>
      <c r="AE130" s="35">
        <v>3</v>
      </c>
      <c r="AF130" s="35">
        <v>1.2</v>
      </c>
      <c r="AG130" s="35">
        <v>3</v>
      </c>
      <c r="AH130" s="35">
        <v>1.2</v>
      </c>
      <c r="AI130" s="35">
        <v>3</v>
      </c>
      <c r="AJ130" s="36"/>
      <c r="AK130" s="36"/>
      <c r="AL130" s="34"/>
      <c r="AM130" s="29"/>
      <c r="AN130" s="35"/>
      <c r="AO130" s="35"/>
      <c r="AP130" s="29" t="s">
        <v>142</v>
      </c>
    </row>
    <row r="131" spans="1:42" ht="25.5">
      <c r="A131" s="16">
        <f t="shared" ref="A131:A181" si="56">A130+0.001</f>
        <v>127.1250000000006</v>
      </c>
      <c r="B131" s="17" t="s">
        <v>53</v>
      </c>
      <c r="C131" s="38">
        <v>1.2</v>
      </c>
      <c r="D131" s="35" t="s">
        <v>143</v>
      </c>
      <c r="E131" s="35" t="s">
        <v>147</v>
      </c>
      <c r="F131" s="19" t="s">
        <v>47</v>
      </c>
      <c r="G131" s="76" t="s">
        <v>111</v>
      </c>
      <c r="H131" s="20">
        <v>44044</v>
      </c>
      <c r="I131" s="20">
        <v>44074</v>
      </c>
      <c r="J131" s="21" t="str">
        <f t="shared" si="52"/>
        <v>01.08.20 - 31.08.20 (1 months)</v>
      </c>
      <c r="K131" s="22" t="s">
        <v>49</v>
      </c>
      <c r="L131" s="23">
        <v>1500</v>
      </c>
      <c r="M131" s="23">
        <v>2300</v>
      </c>
      <c r="N131" s="24">
        <f t="shared" si="53"/>
        <v>8</v>
      </c>
      <c r="O131" s="23">
        <v>1500</v>
      </c>
      <c r="P131" s="23">
        <v>2300</v>
      </c>
      <c r="Q131" s="24">
        <f t="shared" si="54"/>
        <v>8</v>
      </c>
      <c r="R131" s="23">
        <v>1500</v>
      </c>
      <c r="S131" s="23">
        <v>2300</v>
      </c>
      <c r="T131" s="33">
        <f t="shared" si="55"/>
        <v>8</v>
      </c>
      <c r="U131" s="19">
        <v>23.91</v>
      </c>
      <c r="V131" s="19"/>
      <c r="W131" s="35"/>
      <c r="X131" s="37"/>
      <c r="Y131" s="35"/>
      <c r="Z131" s="35"/>
      <c r="AA131" s="35"/>
      <c r="AB131" s="35"/>
      <c r="AC131" s="35">
        <v>1.2</v>
      </c>
      <c r="AD131" s="35">
        <v>3</v>
      </c>
      <c r="AE131" s="35">
        <v>3</v>
      </c>
      <c r="AF131" s="35">
        <v>1.2</v>
      </c>
      <c r="AG131" s="35">
        <v>3</v>
      </c>
      <c r="AH131" s="35">
        <v>1.2</v>
      </c>
      <c r="AI131" s="35">
        <v>3</v>
      </c>
      <c r="AJ131" s="36"/>
      <c r="AK131" s="36"/>
      <c r="AL131" s="34"/>
      <c r="AM131" s="29"/>
      <c r="AN131" s="35"/>
      <c r="AO131" s="35"/>
      <c r="AP131" s="29" t="s">
        <v>142</v>
      </c>
    </row>
    <row r="132" spans="1:42" ht="25.5">
      <c r="A132" s="16">
        <f t="shared" si="56"/>
        <v>127.1260000000006</v>
      </c>
      <c r="B132" s="77" t="s">
        <v>58</v>
      </c>
      <c r="C132" s="40" t="s">
        <v>59</v>
      </c>
      <c r="D132" s="35" t="s">
        <v>143</v>
      </c>
      <c r="E132" s="35" t="s">
        <v>148</v>
      </c>
      <c r="F132" s="19" t="s">
        <v>47</v>
      </c>
      <c r="G132" s="76" t="s">
        <v>111</v>
      </c>
      <c r="H132" s="20">
        <v>44043</v>
      </c>
      <c r="I132" s="20">
        <v>44074</v>
      </c>
      <c r="J132" s="21" t="str">
        <f t="shared" si="52"/>
        <v>31.07.20 - 31.08.20 (1 months)</v>
      </c>
      <c r="K132" s="22" t="s">
        <v>49</v>
      </c>
      <c r="L132" s="23">
        <v>2300</v>
      </c>
      <c r="M132" s="23">
        <v>700</v>
      </c>
      <c r="N132" s="24">
        <f t="shared" si="53"/>
        <v>8</v>
      </c>
      <c r="O132" s="23">
        <v>2300</v>
      </c>
      <c r="P132" s="23">
        <v>700</v>
      </c>
      <c r="Q132" s="24">
        <f t="shared" si="54"/>
        <v>8</v>
      </c>
      <c r="R132" s="23">
        <v>2300</v>
      </c>
      <c r="S132" s="23">
        <v>700</v>
      </c>
      <c r="T132" s="33">
        <f t="shared" si="55"/>
        <v>8</v>
      </c>
      <c r="U132" s="19">
        <v>132.70999999999998</v>
      </c>
      <c r="V132" s="19"/>
      <c r="W132" s="35"/>
      <c r="X132" s="37"/>
      <c r="Y132" s="35"/>
      <c r="Z132" s="35"/>
      <c r="AA132" s="35"/>
      <c r="AB132" s="35"/>
      <c r="AC132" s="35">
        <v>9.1999999999999993</v>
      </c>
      <c r="AD132" s="35">
        <v>23</v>
      </c>
      <c r="AE132" s="35">
        <v>23</v>
      </c>
      <c r="AF132" s="35">
        <v>9.1999999999999993</v>
      </c>
      <c r="AG132" s="35">
        <v>23</v>
      </c>
      <c r="AH132" s="35">
        <v>9.1999999999999993</v>
      </c>
      <c r="AI132" s="35">
        <v>23</v>
      </c>
      <c r="AJ132" s="36"/>
      <c r="AK132" s="36"/>
      <c r="AL132" s="34"/>
      <c r="AM132" s="29"/>
      <c r="AN132" s="35"/>
      <c r="AO132" s="35"/>
      <c r="AP132" s="29" t="s">
        <v>142</v>
      </c>
    </row>
    <row r="133" spans="1:42" ht="25.5">
      <c r="A133" s="16">
        <f t="shared" si="56"/>
        <v>127.12700000000061</v>
      </c>
      <c r="B133" s="77" t="s">
        <v>58</v>
      </c>
      <c r="C133" s="40" t="s">
        <v>59</v>
      </c>
      <c r="D133" s="35" t="s">
        <v>143</v>
      </c>
      <c r="E133" s="35" t="s">
        <v>148</v>
      </c>
      <c r="F133" s="19" t="s">
        <v>47</v>
      </c>
      <c r="G133" s="76" t="s">
        <v>111</v>
      </c>
      <c r="H133" s="20">
        <v>44044</v>
      </c>
      <c r="I133" s="20">
        <v>44074</v>
      </c>
      <c r="J133" s="21" t="str">
        <f t="shared" si="52"/>
        <v>01.08.20 - 31.08.20 (1 months)</v>
      </c>
      <c r="K133" s="22" t="s">
        <v>49</v>
      </c>
      <c r="L133" s="23">
        <v>700</v>
      </c>
      <c r="M133" s="23">
        <v>1500</v>
      </c>
      <c r="N133" s="24">
        <f t="shared" si="53"/>
        <v>8</v>
      </c>
      <c r="O133" s="23">
        <v>700</v>
      </c>
      <c r="P133" s="23">
        <v>1500</v>
      </c>
      <c r="Q133" s="24">
        <f t="shared" si="54"/>
        <v>8</v>
      </c>
      <c r="R133" s="23">
        <v>700</v>
      </c>
      <c r="S133" s="23">
        <v>1500</v>
      </c>
      <c r="T133" s="33">
        <f t="shared" si="55"/>
        <v>8</v>
      </c>
      <c r="U133" s="19">
        <v>151.11000000000001</v>
      </c>
      <c r="V133" s="19"/>
      <c r="W133" s="35"/>
      <c r="X133" s="37"/>
      <c r="Y133" s="35"/>
      <c r="Z133" s="35"/>
      <c r="AA133" s="35"/>
      <c r="AB133" s="35"/>
      <c r="AC133" s="35">
        <v>9.1999999999999993</v>
      </c>
      <c r="AD133" s="35">
        <v>23</v>
      </c>
      <c r="AE133" s="35">
        <v>23</v>
      </c>
      <c r="AF133" s="35">
        <v>9.1999999999999993</v>
      </c>
      <c r="AG133" s="35">
        <v>23</v>
      </c>
      <c r="AH133" s="35">
        <v>9.1999999999999993</v>
      </c>
      <c r="AI133" s="35">
        <v>23</v>
      </c>
      <c r="AJ133" s="36"/>
      <c r="AK133" s="36"/>
      <c r="AL133" s="34"/>
      <c r="AM133" s="29"/>
      <c r="AN133" s="35"/>
      <c r="AO133" s="35"/>
      <c r="AP133" s="29" t="s">
        <v>142</v>
      </c>
    </row>
    <row r="134" spans="1:42" ht="25.5">
      <c r="A134" s="16">
        <f t="shared" si="56"/>
        <v>127.12800000000061</v>
      </c>
      <c r="B134" s="77" t="s">
        <v>58</v>
      </c>
      <c r="C134" s="40" t="s">
        <v>59</v>
      </c>
      <c r="D134" s="35" t="s">
        <v>143</v>
      </c>
      <c r="E134" s="35" t="s">
        <v>148</v>
      </c>
      <c r="F134" s="19" t="s">
        <v>47</v>
      </c>
      <c r="G134" s="76" t="s">
        <v>111</v>
      </c>
      <c r="H134" s="20">
        <v>44044</v>
      </c>
      <c r="I134" s="20">
        <v>44074</v>
      </c>
      <c r="J134" s="21" t="str">
        <f t="shared" si="52"/>
        <v>01.08.20 - 31.08.20 (1 months)</v>
      </c>
      <c r="K134" s="22" t="s">
        <v>49</v>
      </c>
      <c r="L134" s="23">
        <v>1500</v>
      </c>
      <c r="M134" s="23">
        <v>2300</v>
      </c>
      <c r="N134" s="24">
        <f t="shared" si="53"/>
        <v>8</v>
      </c>
      <c r="O134" s="23">
        <v>1500</v>
      </c>
      <c r="P134" s="23">
        <v>2300</v>
      </c>
      <c r="Q134" s="24">
        <f t="shared" si="54"/>
        <v>8</v>
      </c>
      <c r="R134" s="23">
        <v>1500</v>
      </c>
      <c r="S134" s="23">
        <v>2300</v>
      </c>
      <c r="T134" s="33">
        <f t="shared" si="55"/>
        <v>8</v>
      </c>
      <c r="U134" s="19">
        <v>171.81</v>
      </c>
      <c r="V134" s="19"/>
      <c r="W134" s="35"/>
      <c r="X134" s="37"/>
      <c r="Y134" s="35"/>
      <c r="Z134" s="35"/>
      <c r="AA134" s="35"/>
      <c r="AB134" s="35"/>
      <c r="AC134" s="35">
        <v>9.1999999999999993</v>
      </c>
      <c r="AD134" s="35">
        <v>23</v>
      </c>
      <c r="AE134" s="35">
        <v>23</v>
      </c>
      <c r="AF134" s="35">
        <v>9.1999999999999993</v>
      </c>
      <c r="AG134" s="35">
        <v>23</v>
      </c>
      <c r="AH134" s="35">
        <v>9.1999999999999993</v>
      </c>
      <c r="AI134" s="35">
        <v>23</v>
      </c>
      <c r="AJ134" s="36"/>
      <c r="AK134" s="36"/>
      <c r="AL134" s="34"/>
      <c r="AM134" s="29"/>
      <c r="AN134" s="35"/>
      <c r="AO134" s="35"/>
      <c r="AP134" s="29" t="s">
        <v>142</v>
      </c>
    </row>
    <row r="135" spans="1:42" ht="25.5">
      <c r="A135" s="16">
        <f t="shared" si="56"/>
        <v>127.12900000000062</v>
      </c>
      <c r="B135" s="17" t="s">
        <v>53</v>
      </c>
      <c r="C135" s="38">
        <v>1.2</v>
      </c>
      <c r="D135" s="35" t="s">
        <v>140</v>
      </c>
      <c r="E135" s="35" t="s">
        <v>149</v>
      </c>
      <c r="F135" s="19" t="s">
        <v>51</v>
      </c>
      <c r="G135" s="76" t="s">
        <v>111</v>
      </c>
      <c r="H135" s="20">
        <v>44043</v>
      </c>
      <c r="I135" s="20">
        <v>44074</v>
      </c>
      <c r="J135" s="21" t="str">
        <f t="shared" si="52"/>
        <v>31.07.20 - 31.08.20 (1 months)</v>
      </c>
      <c r="K135" s="22" t="s">
        <v>49</v>
      </c>
      <c r="L135" s="23">
        <v>2300</v>
      </c>
      <c r="M135" s="23">
        <v>700</v>
      </c>
      <c r="N135" s="24">
        <f t="shared" si="53"/>
        <v>8</v>
      </c>
      <c r="O135" s="23">
        <v>2300</v>
      </c>
      <c r="P135" s="23">
        <v>700</v>
      </c>
      <c r="Q135" s="24">
        <f t="shared" si="54"/>
        <v>8</v>
      </c>
      <c r="R135" s="23">
        <v>2300</v>
      </c>
      <c r="S135" s="23">
        <v>700</v>
      </c>
      <c r="T135" s="33">
        <f t="shared" si="55"/>
        <v>8</v>
      </c>
      <c r="U135" s="19">
        <v>12.56</v>
      </c>
      <c r="V135" s="19"/>
      <c r="W135" s="35"/>
      <c r="X135" s="37"/>
      <c r="Y135" s="35"/>
      <c r="Z135" s="35"/>
      <c r="AA135" s="35"/>
      <c r="AB135" s="35"/>
      <c r="AC135" s="35">
        <v>0.8</v>
      </c>
      <c r="AD135" s="35">
        <v>2</v>
      </c>
      <c r="AE135" s="35">
        <v>2</v>
      </c>
      <c r="AF135" s="35">
        <v>0.8</v>
      </c>
      <c r="AG135" s="35">
        <v>2</v>
      </c>
      <c r="AH135" s="35">
        <v>0.8</v>
      </c>
      <c r="AI135" s="35">
        <v>2</v>
      </c>
      <c r="AJ135" s="36"/>
      <c r="AK135" s="36"/>
      <c r="AL135" s="34"/>
      <c r="AM135" s="29"/>
      <c r="AN135" s="35"/>
      <c r="AO135" s="35"/>
      <c r="AP135" s="29" t="s">
        <v>142</v>
      </c>
    </row>
    <row r="136" spans="1:42" ht="25.5">
      <c r="A136" s="16">
        <f t="shared" si="56"/>
        <v>127.13000000000062</v>
      </c>
      <c r="B136" s="17" t="s">
        <v>53</v>
      </c>
      <c r="C136" s="38">
        <v>1.2</v>
      </c>
      <c r="D136" s="35" t="s">
        <v>140</v>
      </c>
      <c r="E136" s="35" t="s">
        <v>149</v>
      </c>
      <c r="F136" s="19" t="s">
        <v>51</v>
      </c>
      <c r="G136" s="76" t="s">
        <v>111</v>
      </c>
      <c r="H136" s="20">
        <v>44044</v>
      </c>
      <c r="I136" s="20">
        <v>44074</v>
      </c>
      <c r="J136" s="21" t="str">
        <f t="shared" si="52"/>
        <v>01.08.20 - 31.08.20 (1 months)</v>
      </c>
      <c r="K136" s="22" t="s">
        <v>49</v>
      </c>
      <c r="L136" s="23">
        <v>700</v>
      </c>
      <c r="M136" s="23">
        <v>1500</v>
      </c>
      <c r="N136" s="24">
        <f t="shared" si="53"/>
        <v>8</v>
      </c>
      <c r="O136" s="23">
        <v>700</v>
      </c>
      <c r="P136" s="23">
        <v>1500</v>
      </c>
      <c r="Q136" s="24">
        <f t="shared" si="54"/>
        <v>8</v>
      </c>
      <c r="R136" s="23">
        <v>700</v>
      </c>
      <c r="S136" s="23">
        <v>1500</v>
      </c>
      <c r="T136" s="33">
        <f t="shared" si="55"/>
        <v>8</v>
      </c>
      <c r="U136" s="19">
        <v>13.86</v>
      </c>
      <c r="V136" s="19"/>
      <c r="W136" s="35"/>
      <c r="X136" s="37"/>
      <c r="Y136" s="35"/>
      <c r="Z136" s="35"/>
      <c r="AA136" s="35"/>
      <c r="AB136" s="35"/>
      <c r="AC136" s="35">
        <v>0.8</v>
      </c>
      <c r="AD136" s="35">
        <v>2</v>
      </c>
      <c r="AE136" s="35">
        <v>2</v>
      </c>
      <c r="AF136" s="35">
        <v>0.8</v>
      </c>
      <c r="AG136" s="35">
        <v>2</v>
      </c>
      <c r="AH136" s="35">
        <v>0.8</v>
      </c>
      <c r="AI136" s="35">
        <v>2</v>
      </c>
      <c r="AJ136" s="36"/>
      <c r="AK136" s="36"/>
      <c r="AL136" s="34"/>
      <c r="AM136" s="29"/>
      <c r="AN136" s="35"/>
      <c r="AO136" s="35"/>
      <c r="AP136" s="29" t="s">
        <v>142</v>
      </c>
    </row>
    <row r="137" spans="1:42" ht="25.5">
      <c r="A137" s="16">
        <f t="shared" si="56"/>
        <v>127.13100000000063</v>
      </c>
      <c r="B137" s="17" t="s">
        <v>53</v>
      </c>
      <c r="C137" s="38">
        <v>1.2</v>
      </c>
      <c r="D137" s="35" t="s">
        <v>140</v>
      </c>
      <c r="E137" s="35" t="s">
        <v>149</v>
      </c>
      <c r="F137" s="19" t="s">
        <v>51</v>
      </c>
      <c r="G137" s="76" t="s">
        <v>111</v>
      </c>
      <c r="H137" s="20">
        <v>44044</v>
      </c>
      <c r="I137" s="20">
        <v>44074</v>
      </c>
      <c r="J137" s="21" t="str">
        <f t="shared" si="52"/>
        <v>01.08.20 - 31.08.20 (1 months)</v>
      </c>
      <c r="K137" s="22" t="s">
        <v>49</v>
      </c>
      <c r="L137" s="23">
        <v>1500</v>
      </c>
      <c r="M137" s="23">
        <v>2300</v>
      </c>
      <c r="N137" s="24">
        <f t="shared" si="53"/>
        <v>8</v>
      </c>
      <c r="O137" s="23">
        <v>1500</v>
      </c>
      <c r="P137" s="23">
        <v>2300</v>
      </c>
      <c r="Q137" s="24">
        <f t="shared" si="54"/>
        <v>8</v>
      </c>
      <c r="R137" s="23">
        <v>1500</v>
      </c>
      <c r="S137" s="23">
        <v>2300</v>
      </c>
      <c r="T137" s="33">
        <f t="shared" si="55"/>
        <v>8</v>
      </c>
      <c r="U137" s="19">
        <v>15.96</v>
      </c>
      <c r="V137" s="19"/>
      <c r="W137" s="35"/>
      <c r="X137" s="37"/>
      <c r="Y137" s="35"/>
      <c r="Z137" s="35"/>
      <c r="AA137" s="35"/>
      <c r="AB137" s="35"/>
      <c r="AC137" s="35">
        <v>0.8</v>
      </c>
      <c r="AD137" s="35">
        <v>2</v>
      </c>
      <c r="AE137" s="35">
        <v>2</v>
      </c>
      <c r="AF137" s="35">
        <v>0.8</v>
      </c>
      <c r="AG137" s="35">
        <v>2</v>
      </c>
      <c r="AH137" s="35">
        <v>0.8</v>
      </c>
      <c r="AI137" s="35">
        <v>2</v>
      </c>
      <c r="AJ137" s="36"/>
      <c r="AK137" s="36"/>
      <c r="AL137" s="34"/>
      <c r="AM137" s="29"/>
      <c r="AN137" s="35"/>
      <c r="AO137" s="35"/>
      <c r="AP137" s="29" t="s">
        <v>142</v>
      </c>
    </row>
    <row r="138" spans="1:42" ht="25.5">
      <c r="A138" s="16">
        <f t="shared" si="56"/>
        <v>127.13200000000063</v>
      </c>
      <c r="B138" s="17" t="s">
        <v>53</v>
      </c>
      <c r="C138" s="33">
        <v>2</v>
      </c>
      <c r="D138" s="35" t="s">
        <v>140</v>
      </c>
      <c r="E138" s="35" t="s">
        <v>150</v>
      </c>
      <c r="F138" s="19" t="s">
        <v>51</v>
      </c>
      <c r="G138" s="76" t="s">
        <v>151</v>
      </c>
      <c r="H138" s="20">
        <v>44043</v>
      </c>
      <c r="I138" s="20">
        <v>44074</v>
      </c>
      <c r="J138" s="21" t="str">
        <f t="shared" si="52"/>
        <v>31.07.20 - 31.08.20 (1 months)</v>
      </c>
      <c r="K138" s="22" t="s">
        <v>49</v>
      </c>
      <c r="L138" s="23">
        <v>2300</v>
      </c>
      <c r="M138" s="23">
        <v>700</v>
      </c>
      <c r="N138" s="24">
        <f t="shared" si="53"/>
        <v>8</v>
      </c>
      <c r="O138" s="23">
        <v>2300</v>
      </c>
      <c r="P138" s="23">
        <v>700</v>
      </c>
      <c r="Q138" s="24">
        <f t="shared" si="54"/>
        <v>8</v>
      </c>
      <c r="R138" s="23">
        <v>2300</v>
      </c>
      <c r="S138" s="23">
        <v>700</v>
      </c>
      <c r="T138" s="33">
        <f t="shared" si="55"/>
        <v>8</v>
      </c>
      <c r="U138" s="42">
        <v>20</v>
      </c>
      <c r="V138" s="19"/>
      <c r="W138" s="35"/>
      <c r="X138" s="37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6"/>
      <c r="AK138" s="36"/>
      <c r="AL138" s="34"/>
      <c r="AM138" s="29"/>
      <c r="AN138" s="35"/>
      <c r="AO138" s="35">
        <v>8</v>
      </c>
      <c r="AP138" s="36"/>
    </row>
    <row r="139" spans="1:42" ht="25.5">
      <c r="A139" s="16">
        <f t="shared" si="56"/>
        <v>127.13300000000064</v>
      </c>
      <c r="B139" s="77" t="s">
        <v>58</v>
      </c>
      <c r="C139" s="40" t="s">
        <v>59</v>
      </c>
      <c r="D139" s="35" t="s">
        <v>140</v>
      </c>
      <c r="E139" s="35" t="s">
        <v>150</v>
      </c>
      <c r="F139" s="19" t="s">
        <v>51</v>
      </c>
      <c r="G139" s="76" t="s">
        <v>151</v>
      </c>
      <c r="H139" s="20">
        <v>44044</v>
      </c>
      <c r="I139" s="20">
        <v>44074</v>
      </c>
      <c r="J139" s="21" t="str">
        <f t="shared" si="52"/>
        <v>01.08.20 - 31.08.20 (1 months)</v>
      </c>
      <c r="K139" s="22" t="s">
        <v>49</v>
      </c>
      <c r="L139" s="23">
        <v>700</v>
      </c>
      <c r="M139" s="23">
        <v>1500</v>
      </c>
      <c r="N139" s="24">
        <f t="shared" si="53"/>
        <v>8</v>
      </c>
      <c r="O139" s="23">
        <v>700</v>
      </c>
      <c r="P139" s="23">
        <v>1500</v>
      </c>
      <c r="Q139" s="24">
        <f t="shared" si="54"/>
        <v>8</v>
      </c>
      <c r="R139" s="23">
        <v>700</v>
      </c>
      <c r="S139" s="23">
        <v>1500</v>
      </c>
      <c r="T139" s="33">
        <f t="shared" si="55"/>
        <v>8</v>
      </c>
      <c r="U139" s="42">
        <v>22</v>
      </c>
      <c r="V139" s="19"/>
      <c r="W139" s="35"/>
      <c r="X139" s="37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6"/>
      <c r="AK139" s="36"/>
      <c r="AL139" s="34"/>
      <c r="AM139" s="29"/>
      <c r="AN139" s="35"/>
      <c r="AO139" s="35">
        <v>8</v>
      </c>
      <c r="AP139" s="36"/>
    </row>
    <row r="140" spans="1:42" ht="25.5">
      <c r="A140" s="16">
        <f t="shared" si="56"/>
        <v>127.13400000000064</v>
      </c>
      <c r="B140" s="77" t="s">
        <v>58</v>
      </c>
      <c r="C140" s="40" t="s">
        <v>59</v>
      </c>
      <c r="D140" s="35" t="s">
        <v>140</v>
      </c>
      <c r="E140" s="35" t="s">
        <v>150</v>
      </c>
      <c r="F140" s="19" t="s">
        <v>51</v>
      </c>
      <c r="G140" s="76" t="s">
        <v>151</v>
      </c>
      <c r="H140" s="20">
        <v>44044</v>
      </c>
      <c r="I140" s="20">
        <v>44074</v>
      </c>
      <c r="J140" s="21" t="str">
        <f t="shared" si="52"/>
        <v>01.08.20 - 31.08.20 (1 months)</v>
      </c>
      <c r="K140" s="22" t="s">
        <v>49</v>
      </c>
      <c r="L140" s="23">
        <v>1500</v>
      </c>
      <c r="M140" s="23">
        <v>2300</v>
      </c>
      <c r="N140" s="24">
        <f t="shared" si="53"/>
        <v>8</v>
      </c>
      <c r="O140" s="23">
        <v>1500</v>
      </c>
      <c r="P140" s="23">
        <v>2300</v>
      </c>
      <c r="Q140" s="24">
        <f t="shared" si="54"/>
        <v>8</v>
      </c>
      <c r="R140" s="23">
        <v>1500</v>
      </c>
      <c r="S140" s="23">
        <v>2300</v>
      </c>
      <c r="T140" s="33">
        <f t="shared" si="55"/>
        <v>8</v>
      </c>
      <c r="U140" s="42">
        <v>20</v>
      </c>
      <c r="V140" s="19"/>
      <c r="W140" s="35"/>
      <c r="X140" s="37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6"/>
      <c r="AK140" s="36"/>
      <c r="AL140" s="34"/>
      <c r="AM140" s="29"/>
      <c r="AN140" s="35"/>
      <c r="AO140" s="35">
        <v>8</v>
      </c>
      <c r="AP140" s="36"/>
    </row>
    <row r="141" spans="1:42" ht="25.5">
      <c r="A141" s="16">
        <f t="shared" si="56"/>
        <v>127.13500000000064</v>
      </c>
      <c r="B141" s="77" t="s">
        <v>58</v>
      </c>
      <c r="C141" s="32" t="s">
        <v>59</v>
      </c>
      <c r="D141" s="19" t="s">
        <v>152</v>
      </c>
      <c r="E141" s="19" t="s">
        <v>153</v>
      </c>
      <c r="F141" s="19" t="s">
        <v>51</v>
      </c>
      <c r="G141" s="76" t="s">
        <v>107</v>
      </c>
      <c r="H141" s="20">
        <v>44043</v>
      </c>
      <c r="I141" s="20">
        <v>44074</v>
      </c>
      <c r="J141" s="21" t="str">
        <f t="shared" si="52"/>
        <v>31.07.20 - 31.08.20 (1 months)</v>
      </c>
      <c r="K141" s="22" t="s">
        <v>49</v>
      </c>
      <c r="L141" s="23">
        <v>2300</v>
      </c>
      <c r="M141" s="23">
        <v>700</v>
      </c>
      <c r="N141" s="24">
        <f>IF(L141&gt;M141, (2400-L141+M141)/100, IF(AND(L141="",M141="",L141=M141), "", IF(L141=M141,24,(M141-L141)/100)))</f>
        <v>8</v>
      </c>
      <c r="O141" s="23">
        <v>2300</v>
      </c>
      <c r="P141" s="23">
        <v>700</v>
      </c>
      <c r="Q141" s="24">
        <f>IF(O141&gt;P141, (2400-O141+P141)/100, IF(AND(O141="",P141="",O141=P141), "", IF(O141=P141,24,(P141-O141)/100)))</f>
        <v>8</v>
      </c>
      <c r="R141" s="23">
        <v>2300</v>
      </c>
      <c r="S141" s="23">
        <v>700</v>
      </c>
      <c r="T141" s="24">
        <f>IF(R141&gt;S141, (2400-R141+S141)/100, IF(AND(R141="",S141="",R141=S141), "", IF(R141=S141,24,(S141-R141)/100)))</f>
        <v>8</v>
      </c>
      <c r="U141" s="19">
        <v>10</v>
      </c>
      <c r="V141" s="19"/>
      <c r="W141" s="25"/>
      <c r="X141" s="26"/>
      <c r="Y141" s="19"/>
      <c r="Z141" s="19"/>
      <c r="AA141" s="19"/>
      <c r="AB141" s="19"/>
      <c r="AC141" s="19">
        <v>0.8</v>
      </c>
      <c r="AD141" s="19">
        <v>2</v>
      </c>
      <c r="AE141" s="19">
        <v>2</v>
      </c>
      <c r="AF141" s="19">
        <v>0.8</v>
      </c>
      <c r="AG141" s="19">
        <v>2</v>
      </c>
      <c r="AH141" s="19">
        <v>0.8</v>
      </c>
      <c r="AI141" s="19">
        <v>2</v>
      </c>
      <c r="AJ141" s="29"/>
      <c r="AK141" s="29"/>
      <c r="AL141" s="30" t="s">
        <v>76</v>
      </c>
      <c r="AM141" s="29"/>
      <c r="AN141" s="19"/>
      <c r="AO141" s="19"/>
      <c r="AP141" s="29"/>
    </row>
    <row r="142" spans="1:42" ht="25.5">
      <c r="A142" s="16">
        <f t="shared" si="56"/>
        <v>127.13600000000065</v>
      </c>
      <c r="B142" s="77" t="s">
        <v>58</v>
      </c>
      <c r="C142" s="40" t="s">
        <v>59</v>
      </c>
      <c r="D142" s="35" t="s">
        <v>152</v>
      </c>
      <c r="E142" s="35" t="s">
        <v>153</v>
      </c>
      <c r="F142" s="19" t="s">
        <v>51</v>
      </c>
      <c r="G142" s="76" t="s">
        <v>107</v>
      </c>
      <c r="H142" s="20">
        <v>44044</v>
      </c>
      <c r="I142" s="20">
        <v>44074</v>
      </c>
      <c r="J142" s="21" t="str">
        <f t="shared" si="52"/>
        <v>01.08.20 - 31.08.20 (1 months)</v>
      </c>
      <c r="K142" s="22" t="s">
        <v>49</v>
      </c>
      <c r="L142" s="23">
        <v>700</v>
      </c>
      <c r="M142" s="23">
        <v>1500</v>
      </c>
      <c r="N142" s="24">
        <f t="shared" ref="N142:N146" si="57">IF(L142&gt;M142, (2400-L142+M142)/100, IF(AND(L142="",M142="",L142=M142), "", IF(L142=M142,24,(M142-L142)/100)))</f>
        <v>8</v>
      </c>
      <c r="O142" s="23">
        <v>700</v>
      </c>
      <c r="P142" s="23">
        <v>2300</v>
      </c>
      <c r="Q142" s="24">
        <f t="shared" ref="Q142:Q146" si="58">IF(O142&gt;P142, (2400-O142+P142)/100, IF(AND(O142="",P142="",O142=P142), "", IF(O142=P142,24,(P142-O142)/100)))</f>
        <v>16</v>
      </c>
      <c r="R142" s="23">
        <v>700</v>
      </c>
      <c r="S142" s="23">
        <v>2300</v>
      </c>
      <c r="T142" s="33">
        <f t="shared" ref="T142:T146" si="59">IF(R142&gt;S142, (2400-R142+S142)/100, IF(AND(R142="",S142="",R142=S142), "", IF(R142=S142,24,(S142-R142)/100)))</f>
        <v>16</v>
      </c>
      <c r="U142" s="19">
        <v>11.6</v>
      </c>
      <c r="V142" s="19"/>
      <c r="W142" s="25"/>
      <c r="X142" s="26"/>
      <c r="Y142" s="19"/>
      <c r="Z142" s="19"/>
      <c r="AA142" s="19"/>
      <c r="AB142" s="19"/>
      <c r="AC142" s="19">
        <v>0.8</v>
      </c>
      <c r="AD142" s="19">
        <v>2</v>
      </c>
      <c r="AE142" s="19">
        <v>2</v>
      </c>
      <c r="AF142" s="19">
        <v>0.8</v>
      </c>
      <c r="AG142" s="19">
        <v>2</v>
      </c>
      <c r="AH142" s="19">
        <v>0.8</v>
      </c>
      <c r="AI142" s="19">
        <v>2</v>
      </c>
      <c r="AJ142" s="29"/>
      <c r="AK142" s="29"/>
      <c r="AL142" s="34" t="s">
        <v>77</v>
      </c>
      <c r="AM142" s="29" t="s">
        <v>60</v>
      </c>
      <c r="AN142" s="35"/>
      <c r="AO142" s="35"/>
      <c r="AP142" s="36"/>
    </row>
    <row r="143" spans="1:42" ht="25.5">
      <c r="A143" s="16">
        <f t="shared" si="56"/>
        <v>127.13700000000065</v>
      </c>
      <c r="B143" s="17" t="s">
        <v>53</v>
      </c>
      <c r="C143" s="38">
        <v>1.2</v>
      </c>
      <c r="D143" s="35" t="s">
        <v>152</v>
      </c>
      <c r="E143" s="35" t="s">
        <v>153</v>
      </c>
      <c r="F143" s="19" t="s">
        <v>51</v>
      </c>
      <c r="G143" s="76" t="s">
        <v>107</v>
      </c>
      <c r="H143" s="20">
        <v>44044</v>
      </c>
      <c r="I143" s="20">
        <v>44074</v>
      </c>
      <c r="J143" s="21" t="str">
        <f t="shared" si="52"/>
        <v>01.08.20 - 31.08.20 (1 months)</v>
      </c>
      <c r="K143" s="22" t="s">
        <v>49</v>
      </c>
      <c r="L143" s="23">
        <v>1500</v>
      </c>
      <c r="M143" s="23">
        <v>1900</v>
      </c>
      <c r="N143" s="24">
        <f t="shared" si="57"/>
        <v>4</v>
      </c>
      <c r="O143" s="23"/>
      <c r="P143" s="23"/>
      <c r="Q143" s="24" t="str">
        <f t="shared" si="58"/>
        <v/>
      </c>
      <c r="R143" s="23"/>
      <c r="S143" s="23"/>
      <c r="T143" s="33" t="str">
        <f t="shared" si="59"/>
        <v/>
      </c>
      <c r="U143" s="19">
        <v>10</v>
      </c>
      <c r="V143" s="19"/>
      <c r="W143" s="25"/>
      <c r="X143" s="26"/>
      <c r="Y143" s="19"/>
      <c r="Z143" s="19"/>
      <c r="AA143" s="19"/>
      <c r="AB143" s="19"/>
      <c r="AC143" s="19">
        <v>0.4</v>
      </c>
      <c r="AD143" s="19">
        <v>1</v>
      </c>
      <c r="AE143" s="19">
        <v>1</v>
      </c>
      <c r="AF143" s="19">
        <v>0.4</v>
      </c>
      <c r="AG143" s="19">
        <v>1</v>
      </c>
      <c r="AH143" s="19">
        <v>0.4</v>
      </c>
      <c r="AI143" s="19">
        <v>1</v>
      </c>
      <c r="AJ143" s="29"/>
      <c r="AK143" s="29"/>
      <c r="AL143" s="34" t="s">
        <v>78</v>
      </c>
      <c r="AM143" s="29"/>
      <c r="AN143" s="35"/>
      <c r="AO143" s="35"/>
      <c r="AP143" s="36"/>
    </row>
    <row r="144" spans="1:42" ht="25.5">
      <c r="A144" s="16">
        <f t="shared" si="56"/>
        <v>127.13800000000066</v>
      </c>
      <c r="B144" s="77" t="s">
        <v>58</v>
      </c>
      <c r="C144" s="40" t="s">
        <v>59</v>
      </c>
      <c r="D144" s="35" t="s">
        <v>152</v>
      </c>
      <c r="E144" s="35" t="s">
        <v>153</v>
      </c>
      <c r="F144" s="19" t="s">
        <v>51</v>
      </c>
      <c r="G144" s="76" t="s">
        <v>107</v>
      </c>
      <c r="H144" s="20">
        <v>44044</v>
      </c>
      <c r="I144" s="20">
        <v>44074</v>
      </c>
      <c r="J144" s="21" t="str">
        <f t="shared" si="52"/>
        <v>01.08.20 - 31.08.20 (1 months)</v>
      </c>
      <c r="K144" s="22" t="s">
        <v>49</v>
      </c>
      <c r="L144" s="23">
        <v>1900</v>
      </c>
      <c r="M144" s="23">
        <v>2300</v>
      </c>
      <c r="N144" s="24">
        <f t="shared" si="57"/>
        <v>4</v>
      </c>
      <c r="O144" s="23"/>
      <c r="P144" s="23"/>
      <c r="Q144" s="24" t="str">
        <f t="shared" si="58"/>
        <v/>
      </c>
      <c r="R144" s="23"/>
      <c r="S144" s="23"/>
      <c r="T144" s="33" t="str">
        <f t="shared" si="59"/>
        <v/>
      </c>
      <c r="U144" s="19">
        <v>11.6</v>
      </c>
      <c r="V144" s="19"/>
      <c r="W144" s="25"/>
      <c r="X144" s="26"/>
      <c r="Y144" s="19"/>
      <c r="Z144" s="19"/>
      <c r="AA144" s="19"/>
      <c r="AB144" s="19"/>
      <c r="AC144" s="19">
        <v>0.8</v>
      </c>
      <c r="AD144" s="19">
        <v>2</v>
      </c>
      <c r="AE144" s="19">
        <v>2</v>
      </c>
      <c r="AF144" s="19">
        <v>0.8</v>
      </c>
      <c r="AG144" s="19">
        <v>2</v>
      </c>
      <c r="AH144" s="19">
        <v>0.8</v>
      </c>
      <c r="AI144" s="19">
        <v>2</v>
      </c>
      <c r="AJ144" s="29"/>
      <c r="AK144" s="29"/>
      <c r="AL144" s="34" t="s">
        <v>77</v>
      </c>
      <c r="AM144" s="29"/>
      <c r="AN144" s="35"/>
      <c r="AO144" s="35"/>
      <c r="AP144" s="36"/>
    </row>
    <row r="145" spans="1:42" ht="25.5">
      <c r="A145" s="16">
        <f t="shared" si="56"/>
        <v>127.13900000000066</v>
      </c>
      <c r="B145" s="77" t="s">
        <v>58</v>
      </c>
      <c r="C145" s="40" t="s">
        <v>59</v>
      </c>
      <c r="D145" s="35" t="s">
        <v>152</v>
      </c>
      <c r="E145" s="35" t="s">
        <v>154</v>
      </c>
      <c r="F145" s="19" t="s">
        <v>51</v>
      </c>
      <c r="G145" s="76" t="s">
        <v>135</v>
      </c>
      <c r="H145" s="20">
        <v>44043</v>
      </c>
      <c r="I145" s="20">
        <v>44074</v>
      </c>
      <c r="J145" s="21" t="str">
        <f t="shared" si="52"/>
        <v>31.07.20 - 31.08.20 (1 months)</v>
      </c>
      <c r="K145" s="22" t="s">
        <v>49</v>
      </c>
      <c r="L145" s="23">
        <v>2300</v>
      </c>
      <c r="M145" s="23">
        <v>700</v>
      </c>
      <c r="N145" s="24">
        <f t="shared" si="57"/>
        <v>8</v>
      </c>
      <c r="O145" s="23">
        <v>2300</v>
      </c>
      <c r="P145" s="23">
        <v>700</v>
      </c>
      <c r="Q145" s="24">
        <f t="shared" si="58"/>
        <v>8</v>
      </c>
      <c r="R145" s="23">
        <v>2300</v>
      </c>
      <c r="S145" s="23">
        <v>700</v>
      </c>
      <c r="T145" s="33">
        <f t="shared" si="59"/>
        <v>8</v>
      </c>
      <c r="U145" s="19">
        <v>16.200000000000003</v>
      </c>
      <c r="V145" s="19"/>
      <c r="W145" s="35"/>
      <c r="X145" s="37"/>
      <c r="Y145" s="35"/>
      <c r="Z145" s="35"/>
      <c r="AA145" s="35"/>
      <c r="AB145" s="35"/>
      <c r="AC145" s="19">
        <v>1.2</v>
      </c>
      <c r="AD145" s="19">
        <v>3</v>
      </c>
      <c r="AE145" s="19">
        <v>3</v>
      </c>
      <c r="AF145" s="19">
        <v>1.2</v>
      </c>
      <c r="AG145" s="19">
        <v>3</v>
      </c>
      <c r="AH145" s="19">
        <v>1.2</v>
      </c>
      <c r="AI145" s="19">
        <v>3</v>
      </c>
      <c r="AJ145" s="29"/>
      <c r="AK145" s="29"/>
      <c r="AL145" s="34" t="s">
        <v>81</v>
      </c>
      <c r="AM145" s="29"/>
      <c r="AN145" s="35"/>
      <c r="AO145" s="35"/>
      <c r="AP145" s="36"/>
    </row>
    <row r="146" spans="1:42" ht="25.5">
      <c r="A146" s="16">
        <f t="shared" si="56"/>
        <v>127.14000000000067</v>
      </c>
      <c r="B146" s="77" t="s">
        <v>58</v>
      </c>
      <c r="C146" s="40" t="s">
        <v>59</v>
      </c>
      <c r="D146" s="35" t="s">
        <v>152</v>
      </c>
      <c r="E146" s="35" t="s">
        <v>154</v>
      </c>
      <c r="F146" s="19" t="s">
        <v>51</v>
      </c>
      <c r="G146" s="76" t="s">
        <v>135</v>
      </c>
      <c r="H146" s="20">
        <v>44044</v>
      </c>
      <c r="I146" s="20">
        <v>44074</v>
      </c>
      <c r="J146" s="21" t="str">
        <f t="shared" si="52"/>
        <v>01.08.20 - 31.08.20 (1 months)</v>
      </c>
      <c r="K146" s="22" t="s">
        <v>49</v>
      </c>
      <c r="L146" s="23">
        <v>700</v>
      </c>
      <c r="M146" s="23">
        <v>2300</v>
      </c>
      <c r="N146" s="24">
        <f t="shared" si="57"/>
        <v>16</v>
      </c>
      <c r="O146" s="23">
        <v>700</v>
      </c>
      <c r="P146" s="23">
        <v>2300</v>
      </c>
      <c r="Q146" s="24">
        <f t="shared" si="58"/>
        <v>16</v>
      </c>
      <c r="R146" s="23">
        <v>700</v>
      </c>
      <c r="S146" s="23">
        <v>2300</v>
      </c>
      <c r="T146" s="33">
        <f t="shared" si="59"/>
        <v>16</v>
      </c>
      <c r="U146" s="19">
        <v>5.8</v>
      </c>
      <c r="V146" s="19"/>
      <c r="W146" s="19"/>
      <c r="X146" s="26"/>
      <c r="Y146" s="19"/>
      <c r="Z146" s="19"/>
      <c r="AA146" s="19"/>
      <c r="AB146" s="19"/>
      <c r="AC146" s="19">
        <v>0.4</v>
      </c>
      <c r="AD146" s="19">
        <v>1</v>
      </c>
      <c r="AE146" s="19">
        <v>1</v>
      </c>
      <c r="AF146" s="19">
        <v>0.4</v>
      </c>
      <c r="AG146" s="19">
        <v>1</v>
      </c>
      <c r="AH146" s="19">
        <v>0.4</v>
      </c>
      <c r="AI146" s="19">
        <v>1</v>
      </c>
      <c r="AJ146" s="29" t="s">
        <v>98</v>
      </c>
      <c r="AK146" s="29">
        <v>108.217</v>
      </c>
      <c r="AL146" s="34" t="s">
        <v>82</v>
      </c>
      <c r="AM146" s="29"/>
      <c r="AN146" s="35"/>
      <c r="AO146" s="35"/>
      <c r="AP146" s="36"/>
    </row>
    <row r="147" spans="1:42" ht="25.5">
      <c r="A147" s="16">
        <f t="shared" si="56"/>
        <v>127.14100000000067</v>
      </c>
      <c r="B147" s="17" t="s">
        <v>53</v>
      </c>
      <c r="C147" s="18">
        <v>1.2</v>
      </c>
      <c r="D147" s="19" t="s">
        <v>155</v>
      </c>
      <c r="E147" s="19" t="s">
        <v>156</v>
      </c>
      <c r="F147" s="19" t="s">
        <v>51</v>
      </c>
      <c r="G147" s="76" t="s">
        <v>56</v>
      </c>
      <c r="H147" s="20">
        <v>44043</v>
      </c>
      <c r="I147" s="20">
        <v>44074</v>
      </c>
      <c r="J147" s="43" t="str">
        <f t="shared" si="52"/>
        <v>31.07.20 - 31.08.20 (1 months)</v>
      </c>
      <c r="K147" s="22" t="s">
        <v>49</v>
      </c>
      <c r="L147" s="23">
        <v>2300</v>
      </c>
      <c r="M147" s="23">
        <v>700</v>
      </c>
      <c r="N147" s="24">
        <f>IF(L147&gt;M147, (2400-L147+M147)/100, IF(AND(L147="",M147="",L147=M147), "", IF(L147=M147,24,(M147-L147)/100)))</f>
        <v>8</v>
      </c>
      <c r="O147" s="23">
        <v>2300</v>
      </c>
      <c r="P147" s="23">
        <v>700</v>
      </c>
      <c r="Q147" s="24">
        <f>IF(O147&gt;P147, (2400-O147+P147)/100, IF(AND(O147="",P147="",O147=P147), "", IF(O147=P147,24,(P147-O147)/100)))</f>
        <v>8</v>
      </c>
      <c r="R147" s="23">
        <v>2300</v>
      </c>
      <c r="S147" s="23">
        <v>700</v>
      </c>
      <c r="T147" s="24">
        <f>IF(R147&gt;S147, (2400-R147+S147)/100, IF(AND(R147="",S147="",R147=S147), "", IF(R147=S147,24,(S147-R147)/100)))</f>
        <v>8</v>
      </c>
      <c r="U147" s="19">
        <v>12</v>
      </c>
      <c r="V147" s="19"/>
      <c r="W147" s="25"/>
      <c r="X147" s="26"/>
      <c r="Y147" s="19"/>
      <c r="Z147" s="19"/>
      <c r="AA147" s="19"/>
      <c r="AB147" s="19"/>
      <c r="AC147" s="44">
        <v>0.8</v>
      </c>
      <c r="AD147" s="44">
        <v>2</v>
      </c>
      <c r="AE147" s="44">
        <v>2</v>
      </c>
      <c r="AF147" s="44">
        <v>0.8</v>
      </c>
      <c r="AG147" s="44">
        <v>2</v>
      </c>
      <c r="AH147" s="44"/>
      <c r="AI147" s="44"/>
      <c r="AJ147" s="29" t="s">
        <v>122</v>
      </c>
      <c r="AK147" s="36">
        <v>108.233</v>
      </c>
      <c r="AL147" s="45" t="s">
        <v>157</v>
      </c>
      <c r="AM147" s="29"/>
      <c r="AN147" s="19"/>
      <c r="AO147" s="19"/>
      <c r="AP147" s="29" t="s">
        <v>158</v>
      </c>
    </row>
    <row r="148" spans="1:42" ht="25.5">
      <c r="A148" s="16">
        <f t="shared" si="56"/>
        <v>127.14200000000068</v>
      </c>
      <c r="B148" s="17" t="s">
        <v>53</v>
      </c>
      <c r="C148" s="18">
        <v>1.2</v>
      </c>
      <c r="D148" s="19" t="s">
        <v>155</v>
      </c>
      <c r="E148" s="19" t="s">
        <v>156</v>
      </c>
      <c r="F148" s="19" t="s">
        <v>51</v>
      </c>
      <c r="G148" s="76" t="s">
        <v>56</v>
      </c>
      <c r="H148" s="20">
        <v>44043</v>
      </c>
      <c r="I148" s="20">
        <v>44074</v>
      </c>
      <c r="J148" s="43" t="str">
        <f t="shared" si="52"/>
        <v>31.07.20 - 31.08.20 (1 months)</v>
      </c>
      <c r="K148" s="22" t="s">
        <v>49</v>
      </c>
      <c r="L148" s="23">
        <v>2300</v>
      </c>
      <c r="M148" s="23">
        <v>700</v>
      </c>
      <c r="N148" s="24">
        <f>IF(L148&gt;M148, (2400-L148+M148)/100, IF(AND(L148="",M148="",L148=M148), "", IF(L148=M148,24,(M148-L148)/100)))</f>
        <v>8</v>
      </c>
      <c r="O148" s="23">
        <v>2300</v>
      </c>
      <c r="P148" s="23">
        <v>700</v>
      </c>
      <c r="Q148" s="24">
        <f>IF(O148&gt;P148, (2400-O148+P148)/100, IF(AND(O148="",P148="",O148=P148), "", IF(O148=P148,24,(P148-O148)/100)))</f>
        <v>8</v>
      </c>
      <c r="R148" s="23">
        <v>2300</v>
      </c>
      <c r="S148" s="23">
        <v>700</v>
      </c>
      <c r="T148" s="24">
        <f>IF(R148&gt;S148, (2400-R148+S148)/100, IF(AND(R148="",S148="",R148=S148), "", IF(R148=S148,24,(S148-R148)/100)))</f>
        <v>8</v>
      </c>
      <c r="U148" s="19">
        <v>0</v>
      </c>
      <c r="V148" s="19"/>
      <c r="W148" s="25"/>
      <c r="X148" s="26"/>
      <c r="Y148" s="19"/>
      <c r="Z148" s="19"/>
      <c r="AA148" s="19"/>
      <c r="AB148" s="19"/>
      <c r="AC148" s="44"/>
      <c r="AD148" s="44"/>
      <c r="AE148" s="44"/>
      <c r="AF148" s="44"/>
      <c r="AG148" s="44"/>
      <c r="AH148" s="44">
        <v>0.8</v>
      </c>
      <c r="AI148" s="44">
        <v>2</v>
      </c>
      <c r="AJ148" s="29" t="s">
        <v>122</v>
      </c>
      <c r="AK148" s="36">
        <v>108.23399999999999</v>
      </c>
      <c r="AL148" s="45" t="s">
        <v>157</v>
      </c>
      <c r="AM148" s="29" t="s">
        <v>60</v>
      </c>
      <c r="AN148" s="35"/>
      <c r="AO148" s="35"/>
      <c r="AP148" s="29" t="s">
        <v>158</v>
      </c>
    </row>
    <row r="149" spans="1:42" ht="25.5">
      <c r="A149" s="16">
        <f t="shared" si="56"/>
        <v>127.14300000000068</v>
      </c>
      <c r="B149" s="77" t="s">
        <v>58</v>
      </c>
      <c r="C149" s="32" t="s">
        <v>59</v>
      </c>
      <c r="D149" s="19" t="s">
        <v>155</v>
      </c>
      <c r="E149" s="19" t="s">
        <v>156</v>
      </c>
      <c r="F149" s="19" t="s">
        <v>51</v>
      </c>
      <c r="G149" s="76" t="s">
        <v>56</v>
      </c>
      <c r="H149" s="20">
        <v>44044</v>
      </c>
      <c r="I149" s="20">
        <v>44074</v>
      </c>
      <c r="J149" s="43" t="str">
        <f t="shared" si="52"/>
        <v>01.08.20 - 31.08.20 (1 months)</v>
      </c>
      <c r="K149" s="22" t="s">
        <v>49</v>
      </c>
      <c r="L149" s="23">
        <v>700</v>
      </c>
      <c r="M149" s="23">
        <v>2300</v>
      </c>
      <c r="N149" s="24">
        <f t="shared" ref="N149" si="60">IF(L149&gt;M149, (2400-L149+M149)/100, IF(AND(L149="",M149="",L149=M149), "", IF(L149=M149,24,(M149-L149)/100)))</f>
        <v>16</v>
      </c>
      <c r="O149" s="23">
        <v>700</v>
      </c>
      <c r="P149" s="23">
        <v>2300</v>
      </c>
      <c r="Q149" s="24">
        <f t="shared" ref="Q149" si="61">IF(O149&gt;P149, (2400-O149+P149)/100, IF(AND(O149="",P149="",O149=P149), "", IF(O149=P149,24,(P149-O149)/100)))</f>
        <v>16</v>
      </c>
      <c r="R149" s="23">
        <v>700</v>
      </c>
      <c r="S149" s="23">
        <v>2300</v>
      </c>
      <c r="T149" s="33">
        <f t="shared" ref="T149" si="62">IF(R149&gt;S149, (2400-R149+S149)/100, IF(AND(R149="",S149="",R149=S149), "", IF(R149=S149,24,(S149-R149)/100)))</f>
        <v>16</v>
      </c>
      <c r="U149" s="19">
        <v>13.5</v>
      </c>
      <c r="V149" s="19"/>
      <c r="W149" s="25"/>
      <c r="X149" s="26"/>
      <c r="Y149" s="19"/>
      <c r="Z149" s="19"/>
      <c r="AA149" s="19"/>
      <c r="AB149" s="19"/>
      <c r="AC149" s="44">
        <v>0.8</v>
      </c>
      <c r="AD149" s="44">
        <v>2</v>
      </c>
      <c r="AE149" s="44">
        <v>2</v>
      </c>
      <c r="AF149" s="44">
        <v>0.8</v>
      </c>
      <c r="AG149" s="44">
        <v>2</v>
      </c>
      <c r="AH149" s="44">
        <v>0.8</v>
      </c>
      <c r="AI149" s="44">
        <v>2</v>
      </c>
      <c r="AJ149" s="29" t="s">
        <v>122</v>
      </c>
      <c r="AK149" s="36">
        <v>108.235</v>
      </c>
      <c r="AL149" s="45" t="s">
        <v>159</v>
      </c>
      <c r="AM149" s="29"/>
      <c r="AN149" s="35"/>
      <c r="AO149" s="35"/>
      <c r="AP149" s="36"/>
    </row>
    <row r="150" spans="1:42" ht="25.5">
      <c r="A150" s="16">
        <f t="shared" si="56"/>
        <v>127.14400000000069</v>
      </c>
      <c r="B150" s="17" t="s">
        <v>53</v>
      </c>
      <c r="C150" s="18">
        <v>1.2</v>
      </c>
      <c r="D150" s="19" t="s">
        <v>160</v>
      </c>
      <c r="E150" s="19" t="s">
        <v>161</v>
      </c>
      <c r="F150" s="19" t="s">
        <v>51</v>
      </c>
      <c r="G150" s="76" t="s">
        <v>111</v>
      </c>
      <c r="H150" s="20">
        <v>44043</v>
      </c>
      <c r="I150" s="20">
        <v>44074</v>
      </c>
      <c r="J150" s="21" t="str">
        <f t="shared" si="52"/>
        <v>31.07.20 - 31.08.20 (1 months)</v>
      </c>
      <c r="K150" s="22" t="s">
        <v>49</v>
      </c>
      <c r="L150" s="23">
        <v>2300</v>
      </c>
      <c r="M150" s="23">
        <v>700</v>
      </c>
      <c r="N150" s="24">
        <f>IF(L150&gt;M150, (2400-L150+M150)/100, IF(AND(L150="",M150="",L150=M150), "", IF(L150=M150,24,(M150-L150)/100)))</f>
        <v>8</v>
      </c>
      <c r="O150" s="23">
        <v>2300</v>
      </c>
      <c r="P150" s="23">
        <v>700</v>
      </c>
      <c r="Q150" s="24">
        <f>IF(O150&gt;P150, (2400-O150+P150)/100, IF(AND(O150="",P150="",O150=P150), "", IF(O150=P150,24,(P150-O150)/100)))</f>
        <v>8</v>
      </c>
      <c r="R150" s="23">
        <v>2300</v>
      </c>
      <c r="S150" s="23">
        <v>700</v>
      </c>
      <c r="T150" s="24">
        <f>IF(R150&gt;S150, (2400-R150+S150)/100, IF(AND(R150="",S150="",R150=S150), "", IF(R150=S150,24,(S150-R150)/100)))</f>
        <v>8</v>
      </c>
      <c r="U150" s="19">
        <v>23.99</v>
      </c>
      <c r="V150" s="19"/>
      <c r="W150" s="25"/>
      <c r="X150" s="26"/>
      <c r="Y150" s="19"/>
      <c r="Z150" s="19"/>
      <c r="AA150" s="19"/>
      <c r="AB150" s="19"/>
      <c r="AC150" s="19">
        <v>1.6</v>
      </c>
      <c r="AD150" s="19">
        <v>4</v>
      </c>
      <c r="AE150" s="19">
        <v>4</v>
      </c>
      <c r="AF150" s="19">
        <v>1.6</v>
      </c>
      <c r="AG150" s="19">
        <v>4</v>
      </c>
      <c r="AH150" s="19">
        <v>1.6</v>
      </c>
      <c r="AI150" s="19">
        <v>4</v>
      </c>
      <c r="AJ150" s="29"/>
      <c r="AK150" s="29"/>
      <c r="AL150" s="30"/>
      <c r="AM150" s="29"/>
      <c r="AN150" s="19"/>
      <c r="AO150" s="19"/>
      <c r="AP150" s="29"/>
    </row>
    <row r="151" spans="1:42" ht="25.5">
      <c r="A151" s="16">
        <f t="shared" si="56"/>
        <v>127.14500000000069</v>
      </c>
      <c r="B151" s="77" t="s">
        <v>58</v>
      </c>
      <c r="C151" s="40" t="s">
        <v>59</v>
      </c>
      <c r="D151" s="35" t="s">
        <v>160</v>
      </c>
      <c r="E151" s="35" t="s">
        <v>162</v>
      </c>
      <c r="F151" s="19" t="s">
        <v>51</v>
      </c>
      <c r="G151" s="76" t="s">
        <v>111</v>
      </c>
      <c r="H151" s="20">
        <v>44043</v>
      </c>
      <c r="I151" s="20">
        <v>44074</v>
      </c>
      <c r="J151" s="21" t="str">
        <f t="shared" si="52"/>
        <v>31.07.20 - 31.08.20 (1 months)</v>
      </c>
      <c r="K151" s="22" t="s">
        <v>49</v>
      </c>
      <c r="L151" s="23">
        <v>2300</v>
      </c>
      <c r="M151" s="23">
        <v>700</v>
      </c>
      <c r="N151" s="24">
        <f t="shared" ref="N151" si="63">IF(L151&gt;M151, (2400-L151+M151)/100, IF(AND(L151="",M151="",L151=M151), "", IF(L151=M151,24,(M151-L151)/100)))</f>
        <v>8</v>
      </c>
      <c r="O151" s="23">
        <v>2300</v>
      </c>
      <c r="P151" s="23">
        <v>700</v>
      </c>
      <c r="Q151" s="24">
        <f t="shared" ref="Q151" si="64">IF(O151&gt;P151, (2400-O151+P151)/100, IF(AND(O151="",P151="",O151=P151), "", IF(O151=P151,24,(P151-O151)/100)))</f>
        <v>8</v>
      </c>
      <c r="R151" s="23">
        <v>2300</v>
      </c>
      <c r="S151" s="23">
        <v>700</v>
      </c>
      <c r="T151" s="33">
        <f t="shared" ref="T151:T155" si="65">IF(R151&gt;S151, (2400-R151+S151)/100, IF(AND(R151="",S151="",R151=S151), "", IF(R151=S151,24,(S151-R151)/100)))</f>
        <v>8</v>
      </c>
      <c r="U151" s="19">
        <v>17.989999999999998</v>
      </c>
      <c r="V151" s="19"/>
      <c r="W151" s="25"/>
      <c r="X151" s="26"/>
      <c r="Y151" s="19"/>
      <c r="Z151" s="19"/>
      <c r="AA151" s="19"/>
      <c r="AB151" s="19"/>
      <c r="AC151" s="19">
        <v>1.2</v>
      </c>
      <c r="AD151" s="19">
        <v>3</v>
      </c>
      <c r="AE151" s="19">
        <v>3</v>
      </c>
      <c r="AF151" s="19">
        <v>1.2</v>
      </c>
      <c r="AG151" s="19">
        <v>3</v>
      </c>
      <c r="AH151" s="19">
        <v>1.2</v>
      </c>
      <c r="AI151" s="19">
        <v>3</v>
      </c>
      <c r="AJ151" s="29"/>
      <c r="AK151" s="29"/>
      <c r="AL151" s="34"/>
      <c r="AM151" s="29" t="s">
        <v>60</v>
      </c>
      <c r="AN151" s="35"/>
      <c r="AO151" s="35"/>
      <c r="AP151" s="36"/>
    </row>
    <row r="152" spans="1:42" ht="25.5">
      <c r="A152" s="16">
        <f t="shared" si="56"/>
        <v>127.1460000000007</v>
      </c>
      <c r="B152" s="77" t="s">
        <v>58</v>
      </c>
      <c r="C152" s="40" t="s">
        <v>59</v>
      </c>
      <c r="D152" s="35" t="s">
        <v>160</v>
      </c>
      <c r="E152" s="35" t="s">
        <v>163</v>
      </c>
      <c r="F152" s="19" t="s">
        <v>51</v>
      </c>
      <c r="G152" s="76" t="s">
        <v>151</v>
      </c>
      <c r="H152" s="20">
        <v>44044</v>
      </c>
      <c r="I152" s="20">
        <v>44074</v>
      </c>
      <c r="J152" s="21" t="str">
        <f t="shared" si="52"/>
        <v>01.08.20 - 31.08.20 (1 months)</v>
      </c>
      <c r="K152" s="22" t="s">
        <v>49</v>
      </c>
      <c r="L152" s="23"/>
      <c r="M152" s="23"/>
      <c r="N152" s="24" t="str">
        <f>IF(L152&gt;M152, (2400-L152+M152)/100, IF(AND(L152="",M152="",L152=M152), "", IF(L152=M152,24,(M152-L152)/100)))</f>
        <v/>
      </c>
      <c r="O152" s="23">
        <v>700</v>
      </c>
      <c r="P152" s="23">
        <v>1500</v>
      </c>
      <c r="Q152" s="24">
        <f>IF(O152&gt;P152, (2400-O152+P152)/100, IF(AND(O152="",P152="",O152=P152), "", IF(O152=P152,24,(P152-O152)/100)))</f>
        <v>8</v>
      </c>
      <c r="R152" s="23">
        <v>700</v>
      </c>
      <c r="S152" s="23">
        <v>1500</v>
      </c>
      <c r="T152" s="33">
        <f t="shared" si="65"/>
        <v>8</v>
      </c>
      <c r="U152" s="19">
        <v>19.989999999999998</v>
      </c>
      <c r="V152" s="19"/>
      <c r="W152" s="25"/>
      <c r="X152" s="26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29"/>
      <c r="AK152" s="29"/>
      <c r="AL152" s="34"/>
      <c r="AM152" s="29"/>
      <c r="AN152" s="35"/>
      <c r="AO152" s="35">
        <v>20</v>
      </c>
      <c r="AP152" s="36"/>
    </row>
    <row r="153" spans="1:42" ht="25.5">
      <c r="A153" s="16">
        <f t="shared" si="56"/>
        <v>127.1470000000007</v>
      </c>
      <c r="B153" s="77" t="s">
        <v>58</v>
      </c>
      <c r="C153" s="40" t="s">
        <v>59</v>
      </c>
      <c r="D153" s="35" t="s">
        <v>160</v>
      </c>
      <c r="E153" s="35" t="s">
        <v>163</v>
      </c>
      <c r="F153" s="19" t="s">
        <v>51</v>
      </c>
      <c r="G153" s="76" t="s">
        <v>151</v>
      </c>
      <c r="H153" s="20">
        <v>44044</v>
      </c>
      <c r="I153" s="20">
        <v>44074</v>
      </c>
      <c r="J153" s="21" t="str">
        <f t="shared" si="52"/>
        <v>01.08.20 - 31.08.20 (1 months)</v>
      </c>
      <c r="K153" s="22" t="s">
        <v>49</v>
      </c>
      <c r="L153" s="23"/>
      <c r="M153" s="23"/>
      <c r="N153" s="24" t="str">
        <f t="shared" ref="N153:N155" si="66">IF(L153&gt;M153, (2400-L153+M153)/100, IF(AND(L153="",M153="",L153=M153), "", IF(L153=M153,24,(M153-L153)/100)))</f>
        <v/>
      </c>
      <c r="O153" s="23">
        <v>1500</v>
      </c>
      <c r="P153" s="23">
        <v>2300</v>
      </c>
      <c r="Q153" s="24">
        <f t="shared" ref="Q153:Q155" si="67">IF(O153&gt;P153, (2400-O153+P153)/100, IF(AND(O153="",P153="",O153=P153), "", IF(O153=P153,24,(P153-O153)/100)))</f>
        <v>8</v>
      </c>
      <c r="R153" s="23">
        <v>1500</v>
      </c>
      <c r="S153" s="23">
        <v>2300</v>
      </c>
      <c r="T153" s="33">
        <f t="shared" si="65"/>
        <v>8</v>
      </c>
      <c r="U153" s="19">
        <v>19.989999999999998</v>
      </c>
      <c r="V153" s="19"/>
      <c r="W153" s="25"/>
      <c r="X153" s="26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29"/>
      <c r="AK153" s="29"/>
      <c r="AL153" s="34"/>
      <c r="AM153" s="29"/>
      <c r="AN153" s="35"/>
      <c r="AO153" s="35">
        <v>20</v>
      </c>
      <c r="AP153" s="36"/>
    </row>
    <row r="154" spans="1:42" ht="25.5">
      <c r="A154" s="16">
        <f t="shared" si="56"/>
        <v>127.14800000000071</v>
      </c>
      <c r="B154" s="17" t="s">
        <v>53</v>
      </c>
      <c r="C154" s="38">
        <v>1.2</v>
      </c>
      <c r="D154" s="35" t="s">
        <v>160</v>
      </c>
      <c r="E154" s="35" t="s">
        <v>164</v>
      </c>
      <c r="F154" s="19" t="s">
        <v>51</v>
      </c>
      <c r="G154" s="76" t="s">
        <v>151</v>
      </c>
      <c r="H154" s="20">
        <v>44043</v>
      </c>
      <c r="I154" s="20">
        <v>44074</v>
      </c>
      <c r="J154" s="21" t="str">
        <f t="shared" si="52"/>
        <v>31.07.20 - 31.08.20 (1 months)</v>
      </c>
      <c r="K154" s="41" t="s">
        <v>49</v>
      </c>
      <c r="L154" s="23">
        <v>2300</v>
      </c>
      <c r="M154" s="23">
        <v>700</v>
      </c>
      <c r="N154" s="24">
        <f t="shared" si="66"/>
        <v>8</v>
      </c>
      <c r="O154" s="23">
        <v>2300</v>
      </c>
      <c r="P154" s="23">
        <v>700</v>
      </c>
      <c r="Q154" s="24">
        <f t="shared" si="67"/>
        <v>8</v>
      </c>
      <c r="R154" s="23">
        <v>2300</v>
      </c>
      <c r="S154" s="23">
        <v>700</v>
      </c>
      <c r="T154" s="33">
        <f t="shared" si="65"/>
        <v>8</v>
      </c>
      <c r="U154" s="35">
        <v>21.99</v>
      </c>
      <c r="V154" s="35"/>
      <c r="W154" s="35"/>
      <c r="X154" s="37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6"/>
      <c r="AK154" s="36"/>
      <c r="AL154" s="34" t="s">
        <v>76</v>
      </c>
      <c r="AM154" s="29"/>
      <c r="AN154" s="35"/>
      <c r="AO154" s="35">
        <v>20</v>
      </c>
      <c r="AP154" s="36"/>
    </row>
    <row r="155" spans="1:42" ht="25.5">
      <c r="A155" s="16">
        <f t="shared" si="56"/>
        <v>127.14900000000071</v>
      </c>
      <c r="B155" s="17" t="s">
        <v>53</v>
      </c>
      <c r="C155" s="38">
        <v>1.2</v>
      </c>
      <c r="D155" s="35" t="s">
        <v>160</v>
      </c>
      <c r="E155" s="35" t="s">
        <v>165</v>
      </c>
      <c r="F155" s="19" t="s">
        <v>51</v>
      </c>
      <c r="G155" s="76" t="s">
        <v>151</v>
      </c>
      <c r="H155" s="20">
        <v>44044</v>
      </c>
      <c r="I155" s="20">
        <v>44074</v>
      </c>
      <c r="J155" s="21" t="str">
        <f t="shared" si="52"/>
        <v>01.08.20 - 31.08.20 (1 months)</v>
      </c>
      <c r="K155" s="22" t="s">
        <v>49</v>
      </c>
      <c r="L155" s="23">
        <v>300</v>
      </c>
      <c r="M155" s="23">
        <v>700</v>
      </c>
      <c r="N155" s="24">
        <f t="shared" si="66"/>
        <v>4</v>
      </c>
      <c r="O155" s="23">
        <v>300</v>
      </c>
      <c r="P155" s="23">
        <v>700</v>
      </c>
      <c r="Q155" s="24">
        <f t="shared" si="67"/>
        <v>4</v>
      </c>
      <c r="R155" s="23">
        <v>300</v>
      </c>
      <c r="S155" s="23">
        <v>700</v>
      </c>
      <c r="T155" s="33">
        <f t="shared" si="65"/>
        <v>4</v>
      </c>
      <c r="U155" s="19">
        <v>21.99</v>
      </c>
      <c r="V155" s="35"/>
      <c r="W155" s="35"/>
      <c r="X155" s="37"/>
      <c r="Y155" s="35"/>
      <c r="Z155" s="35"/>
      <c r="AA155" s="35"/>
      <c r="AB155" s="35"/>
      <c r="AC155" s="19"/>
      <c r="AD155" s="19"/>
      <c r="AE155" s="19"/>
      <c r="AF155" s="19"/>
      <c r="AG155" s="19"/>
      <c r="AH155" s="19"/>
      <c r="AI155" s="19"/>
      <c r="AJ155" s="29"/>
      <c r="AK155" s="29"/>
      <c r="AL155" s="34" t="s">
        <v>76</v>
      </c>
      <c r="AM155" s="29"/>
      <c r="AN155" s="35"/>
      <c r="AO155" s="35">
        <v>14</v>
      </c>
      <c r="AP155" s="36"/>
    </row>
    <row r="156" spans="1:42" ht="25.5">
      <c r="A156" s="16">
        <f t="shared" si="56"/>
        <v>127.15000000000072</v>
      </c>
      <c r="B156" s="77" t="s">
        <v>58</v>
      </c>
      <c r="C156" s="32" t="s">
        <v>59</v>
      </c>
      <c r="D156" s="19" t="s">
        <v>166</v>
      </c>
      <c r="E156" s="19" t="s">
        <v>167</v>
      </c>
      <c r="F156" s="19" t="s">
        <v>51</v>
      </c>
      <c r="G156" s="76" t="s">
        <v>135</v>
      </c>
      <c r="H156" s="20">
        <v>44043</v>
      </c>
      <c r="I156" s="20">
        <v>44074</v>
      </c>
      <c r="J156" s="21" t="str">
        <f t="shared" si="52"/>
        <v>31.07.20 - 31.08.20 (1 months)</v>
      </c>
      <c r="K156" s="22" t="s">
        <v>49</v>
      </c>
      <c r="L156" s="23">
        <v>2300</v>
      </c>
      <c r="M156" s="23">
        <v>700</v>
      </c>
      <c r="N156" s="24">
        <f>IF(L156&gt;M156, (2400-L156+M156)/100, IF(AND(L156="",M156="",L156=M156), "", IF(L156=M156,24,(M156-L156)/100)))</f>
        <v>8</v>
      </c>
      <c r="O156" s="23">
        <v>2300</v>
      </c>
      <c r="P156" s="23">
        <v>700</v>
      </c>
      <c r="Q156" s="24">
        <f>IF(O156&gt;P156, (2400-O156+P156)/100, IF(AND(O156="",P156="",O156=P156), "", IF(O156=P156,24,(P156-O156)/100)))</f>
        <v>8</v>
      </c>
      <c r="R156" s="23">
        <v>2300</v>
      </c>
      <c r="S156" s="23">
        <v>700</v>
      </c>
      <c r="T156" s="24">
        <f>IF(R156&gt;S156, (2400-R156+S156)/100, IF(AND(R156="",S156="",R156=S156), "", IF(R156=S156,24,(S156-R156)/100)))</f>
        <v>8</v>
      </c>
      <c r="U156" s="19">
        <v>6.05</v>
      </c>
      <c r="V156" s="19"/>
      <c r="W156" s="25"/>
      <c r="X156" s="26"/>
      <c r="Y156" s="19"/>
      <c r="Z156" s="19"/>
      <c r="AA156" s="19"/>
      <c r="AB156" s="19"/>
      <c r="AC156" s="19">
        <v>0.4</v>
      </c>
      <c r="AD156" s="19">
        <v>1</v>
      </c>
      <c r="AE156" s="19">
        <v>1</v>
      </c>
      <c r="AF156" s="19">
        <v>0.4</v>
      </c>
      <c r="AG156" s="19">
        <v>1</v>
      </c>
      <c r="AH156" s="19">
        <v>0.4</v>
      </c>
      <c r="AI156" s="19">
        <v>1</v>
      </c>
      <c r="AJ156" s="29"/>
      <c r="AK156" s="29"/>
      <c r="AL156" s="30"/>
      <c r="AM156" s="29"/>
      <c r="AN156" s="19"/>
      <c r="AO156" s="19"/>
      <c r="AP156" s="29" t="s">
        <v>168</v>
      </c>
    </row>
    <row r="157" spans="1:42" ht="25.5">
      <c r="A157" s="16">
        <f t="shared" si="56"/>
        <v>127.15100000000072</v>
      </c>
      <c r="B157" s="77" t="s">
        <v>58</v>
      </c>
      <c r="C157" s="40" t="s">
        <v>59</v>
      </c>
      <c r="D157" s="35" t="s">
        <v>166</v>
      </c>
      <c r="E157" s="35" t="s">
        <v>169</v>
      </c>
      <c r="F157" s="19" t="s">
        <v>51</v>
      </c>
      <c r="G157" s="76" t="s">
        <v>135</v>
      </c>
      <c r="H157" s="20">
        <v>44043</v>
      </c>
      <c r="I157" s="20">
        <v>44074</v>
      </c>
      <c r="J157" s="21" t="str">
        <f t="shared" si="52"/>
        <v>31.07.20 - 31.08.20 (1 months)</v>
      </c>
      <c r="K157" s="22" t="s">
        <v>49</v>
      </c>
      <c r="L157" s="23">
        <v>2300</v>
      </c>
      <c r="M157" s="23">
        <v>700</v>
      </c>
      <c r="N157" s="24">
        <f t="shared" ref="N157:N164" si="68">IF(L157&gt;M157, (2400-L157+M157)/100, IF(AND(L157="",M157="",L157=M157), "", IF(L157=M157,24,(M157-L157)/100)))</f>
        <v>8</v>
      </c>
      <c r="O157" s="23">
        <v>2300</v>
      </c>
      <c r="P157" s="23">
        <v>700</v>
      </c>
      <c r="Q157" s="24">
        <f t="shared" ref="Q157:Q164" si="69">IF(O157&gt;P157, (2400-O157+P157)/100, IF(AND(O157="",P157="",O157=P157), "", IF(O157=P157,24,(P157-O157)/100)))</f>
        <v>8</v>
      </c>
      <c r="R157" s="23">
        <v>2300</v>
      </c>
      <c r="S157" s="23">
        <v>700</v>
      </c>
      <c r="T157" s="33">
        <f t="shared" ref="T157:T164" si="70">IF(R157&gt;S157, (2400-R157+S157)/100, IF(AND(R157="",S157="",R157=S157), "", IF(R157=S157,24,(S157-R157)/100)))</f>
        <v>8</v>
      </c>
      <c r="U157" s="19">
        <v>5.81</v>
      </c>
      <c r="V157" s="19"/>
      <c r="W157" s="25"/>
      <c r="X157" s="26"/>
      <c r="Y157" s="19"/>
      <c r="Z157" s="19"/>
      <c r="AA157" s="19"/>
      <c r="AB157" s="19"/>
      <c r="AC157" s="19">
        <v>0.4</v>
      </c>
      <c r="AD157" s="19">
        <v>1</v>
      </c>
      <c r="AE157" s="19">
        <v>1</v>
      </c>
      <c r="AF157" s="19">
        <v>0.4</v>
      </c>
      <c r="AG157" s="19">
        <v>1</v>
      </c>
      <c r="AH157" s="19">
        <v>0.4</v>
      </c>
      <c r="AI157" s="19">
        <v>1</v>
      </c>
      <c r="AJ157" s="29"/>
      <c r="AK157" s="29"/>
      <c r="AL157" s="34"/>
      <c r="AM157" s="29" t="s">
        <v>60</v>
      </c>
      <c r="AN157" s="35"/>
      <c r="AO157" s="35"/>
      <c r="AP157" s="29" t="s">
        <v>168</v>
      </c>
    </row>
    <row r="158" spans="1:42" ht="25.5">
      <c r="A158" s="16">
        <f t="shared" si="56"/>
        <v>127.15200000000073</v>
      </c>
      <c r="B158" s="77" t="s">
        <v>58</v>
      </c>
      <c r="C158" s="40" t="s">
        <v>59</v>
      </c>
      <c r="D158" s="35" t="s">
        <v>166</v>
      </c>
      <c r="E158" s="35" t="s">
        <v>169</v>
      </c>
      <c r="F158" s="19" t="s">
        <v>51</v>
      </c>
      <c r="G158" s="76" t="s">
        <v>135</v>
      </c>
      <c r="H158" s="20">
        <v>44044</v>
      </c>
      <c r="I158" s="20">
        <v>44074</v>
      </c>
      <c r="J158" s="21" t="str">
        <f t="shared" si="52"/>
        <v>01.08.20 - 31.08.20 (1 months)</v>
      </c>
      <c r="K158" s="22" t="s">
        <v>49</v>
      </c>
      <c r="L158" s="23">
        <v>700</v>
      </c>
      <c r="M158" s="23">
        <v>1500</v>
      </c>
      <c r="N158" s="24">
        <f t="shared" si="68"/>
        <v>8</v>
      </c>
      <c r="O158" s="23">
        <v>700</v>
      </c>
      <c r="P158" s="23">
        <v>1500</v>
      </c>
      <c r="Q158" s="24">
        <f t="shared" si="69"/>
        <v>8</v>
      </c>
      <c r="R158" s="23">
        <v>700</v>
      </c>
      <c r="S158" s="23">
        <v>1500</v>
      </c>
      <c r="T158" s="33">
        <f t="shared" si="70"/>
        <v>8</v>
      </c>
      <c r="U158" s="19">
        <v>6.47</v>
      </c>
      <c r="V158" s="19"/>
      <c r="W158" s="25"/>
      <c r="X158" s="26"/>
      <c r="Y158" s="19"/>
      <c r="Z158" s="19"/>
      <c r="AA158" s="19"/>
      <c r="AB158" s="19"/>
      <c r="AC158" s="19">
        <v>0.4</v>
      </c>
      <c r="AD158" s="19">
        <v>1</v>
      </c>
      <c r="AE158" s="19">
        <v>1</v>
      </c>
      <c r="AF158" s="19">
        <v>0.4</v>
      </c>
      <c r="AG158" s="19">
        <v>1</v>
      </c>
      <c r="AH158" s="19">
        <v>0.4</v>
      </c>
      <c r="AI158" s="19">
        <v>1</v>
      </c>
      <c r="AJ158" s="29"/>
      <c r="AK158" s="29"/>
      <c r="AL158" s="34"/>
      <c r="AM158" s="29"/>
      <c r="AN158" s="35"/>
      <c r="AO158" s="35"/>
      <c r="AP158" s="29" t="s">
        <v>168</v>
      </c>
    </row>
    <row r="159" spans="1:42" ht="25.5">
      <c r="A159" s="16">
        <f t="shared" si="56"/>
        <v>127.15300000000073</v>
      </c>
      <c r="B159" s="77" t="s">
        <v>58</v>
      </c>
      <c r="C159" s="40" t="s">
        <v>59</v>
      </c>
      <c r="D159" s="35" t="s">
        <v>166</v>
      </c>
      <c r="E159" s="35" t="s">
        <v>170</v>
      </c>
      <c r="F159" s="19" t="s">
        <v>51</v>
      </c>
      <c r="G159" s="76" t="s">
        <v>135</v>
      </c>
      <c r="H159" s="20">
        <v>44043</v>
      </c>
      <c r="I159" s="20">
        <v>44074</v>
      </c>
      <c r="J159" s="21" t="str">
        <f t="shared" si="52"/>
        <v>31.07.20 - 31.08.20 (1 months)</v>
      </c>
      <c r="K159" s="41" t="s">
        <v>49</v>
      </c>
      <c r="L159" s="23">
        <v>2300</v>
      </c>
      <c r="M159" s="23">
        <v>700</v>
      </c>
      <c r="N159" s="24">
        <f t="shared" si="68"/>
        <v>8</v>
      </c>
      <c r="O159" s="23">
        <v>2300</v>
      </c>
      <c r="P159" s="23">
        <v>700</v>
      </c>
      <c r="Q159" s="24">
        <f t="shared" si="69"/>
        <v>8</v>
      </c>
      <c r="R159" s="23">
        <v>2300</v>
      </c>
      <c r="S159" s="23">
        <v>700</v>
      </c>
      <c r="T159" s="33">
        <f t="shared" si="70"/>
        <v>8</v>
      </c>
      <c r="U159" s="35">
        <v>5.86</v>
      </c>
      <c r="V159" s="35"/>
      <c r="W159" s="35"/>
      <c r="X159" s="37"/>
      <c r="Y159" s="35"/>
      <c r="Z159" s="35"/>
      <c r="AA159" s="35"/>
      <c r="AB159" s="35"/>
      <c r="AC159" s="35">
        <v>0.4</v>
      </c>
      <c r="AD159" s="35">
        <v>1</v>
      </c>
      <c r="AE159" s="35">
        <v>1</v>
      </c>
      <c r="AF159" s="35">
        <v>0.4</v>
      </c>
      <c r="AG159" s="35">
        <v>1</v>
      </c>
      <c r="AH159" s="35">
        <v>0.4</v>
      </c>
      <c r="AI159" s="35">
        <v>1</v>
      </c>
      <c r="AJ159" s="36"/>
      <c r="AK159" s="36"/>
      <c r="AL159" s="34"/>
      <c r="AM159" s="29"/>
      <c r="AN159" s="35"/>
      <c r="AO159" s="35"/>
      <c r="AP159" s="29" t="s">
        <v>168</v>
      </c>
    </row>
    <row r="160" spans="1:42" ht="25.5">
      <c r="A160" s="16">
        <f t="shared" si="56"/>
        <v>127.15400000000074</v>
      </c>
      <c r="B160" s="77" t="s">
        <v>58</v>
      </c>
      <c r="C160" s="40" t="s">
        <v>59</v>
      </c>
      <c r="D160" s="35" t="s">
        <v>166</v>
      </c>
      <c r="E160" s="35" t="s">
        <v>170</v>
      </c>
      <c r="F160" s="19" t="s">
        <v>51</v>
      </c>
      <c r="G160" s="76" t="s">
        <v>135</v>
      </c>
      <c r="H160" s="20">
        <v>44044</v>
      </c>
      <c r="I160" s="20">
        <v>44074</v>
      </c>
      <c r="J160" s="21" t="str">
        <f t="shared" si="52"/>
        <v>01.08.20 - 31.08.20 (1 months)</v>
      </c>
      <c r="K160" s="22" t="s">
        <v>49</v>
      </c>
      <c r="L160" s="23">
        <v>700</v>
      </c>
      <c r="M160" s="23">
        <v>1500</v>
      </c>
      <c r="N160" s="24">
        <f t="shared" si="68"/>
        <v>8</v>
      </c>
      <c r="O160" s="23">
        <v>700</v>
      </c>
      <c r="P160" s="23">
        <v>1500</v>
      </c>
      <c r="Q160" s="24">
        <f t="shared" si="69"/>
        <v>8</v>
      </c>
      <c r="R160" s="23">
        <v>700</v>
      </c>
      <c r="S160" s="23">
        <v>1500</v>
      </c>
      <c r="T160" s="33">
        <f t="shared" si="70"/>
        <v>8</v>
      </c>
      <c r="U160" s="19">
        <v>6.52</v>
      </c>
      <c r="V160" s="35"/>
      <c r="W160" s="35"/>
      <c r="X160" s="37"/>
      <c r="Y160" s="35"/>
      <c r="Z160" s="35"/>
      <c r="AA160" s="35"/>
      <c r="AB160" s="35"/>
      <c r="AC160" s="19">
        <v>0.4</v>
      </c>
      <c r="AD160" s="19">
        <v>1</v>
      </c>
      <c r="AE160" s="19">
        <v>1</v>
      </c>
      <c r="AF160" s="19">
        <v>0.4</v>
      </c>
      <c r="AG160" s="19">
        <v>1</v>
      </c>
      <c r="AH160" s="19">
        <v>0.4</v>
      </c>
      <c r="AI160" s="19">
        <v>1</v>
      </c>
      <c r="AJ160" s="29"/>
      <c r="AK160" s="29"/>
      <c r="AL160" s="34"/>
      <c r="AM160" s="29"/>
      <c r="AN160" s="35"/>
      <c r="AO160" s="35"/>
      <c r="AP160" s="29" t="s">
        <v>168</v>
      </c>
    </row>
    <row r="161" spans="1:42" ht="25.5">
      <c r="A161" s="16">
        <f t="shared" si="56"/>
        <v>127.15500000000074</v>
      </c>
      <c r="B161" s="77" t="s">
        <v>58</v>
      </c>
      <c r="C161" s="40" t="s">
        <v>59</v>
      </c>
      <c r="D161" s="35" t="s">
        <v>166</v>
      </c>
      <c r="E161" s="35" t="s">
        <v>171</v>
      </c>
      <c r="F161" s="19" t="s">
        <v>51</v>
      </c>
      <c r="G161" s="76" t="s">
        <v>135</v>
      </c>
      <c r="H161" s="20">
        <v>44043</v>
      </c>
      <c r="I161" s="20">
        <v>44074</v>
      </c>
      <c r="J161" s="21" t="str">
        <f t="shared" si="52"/>
        <v>31.07.20 - 31.08.20 (1 months)</v>
      </c>
      <c r="K161" s="22" t="s">
        <v>49</v>
      </c>
      <c r="L161" s="23">
        <v>2300</v>
      </c>
      <c r="M161" s="23">
        <v>700</v>
      </c>
      <c r="N161" s="24">
        <f t="shared" si="68"/>
        <v>8</v>
      </c>
      <c r="O161" s="23">
        <v>2300</v>
      </c>
      <c r="P161" s="23">
        <v>700</v>
      </c>
      <c r="Q161" s="24">
        <f t="shared" si="69"/>
        <v>8</v>
      </c>
      <c r="R161" s="23">
        <v>2300</v>
      </c>
      <c r="S161" s="23">
        <v>700</v>
      </c>
      <c r="T161" s="33">
        <f t="shared" si="70"/>
        <v>8</v>
      </c>
      <c r="U161" s="19">
        <v>5.93</v>
      </c>
      <c r="V161" s="19"/>
      <c r="W161" s="19"/>
      <c r="X161" s="26"/>
      <c r="Y161" s="19"/>
      <c r="Z161" s="19"/>
      <c r="AA161" s="19"/>
      <c r="AB161" s="19"/>
      <c r="AC161" s="19">
        <v>0.4</v>
      </c>
      <c r="AD161" s="19">
        <v>1</v>
      </c>
      <c r="AE161" s="19">
        <v>1</v>
      </c>
      <c r="AF161" s="19">
        <v>0.4</v>
      </c>
      <c r="AG161" s="19">
        <v>1</v>
      </c>
      <c r="AH161" s="19">
        <v>0.4</v>
      </c>
      <c r="AI161" s="19">
        <v>1</v>
      </c>
      <c r="AJ161" s="29"/>
      <c r="AK161" s="29"/>
      <c r="AL161" s="34"/>
      <c r="AM161" s="29"/>
      <c r="AN161" s="35"/>
      <c r="AO161" s="35"/>
      <c r="AP161" s="29" t="s">
        <v>168</v>
      </c>
    </row>
    <row r="162" spans="1:42" ht="25.5">
      <c r="A162" s="16">
        <f t="shared" si="56"/>
        <v>127.15600000000074</v>
      </c>
      <c r="B162" s="77" t="s">
        <v>58</v>
      </c>
      <c r="C162" s="40" t="s">
        <v>59</v>
      </c>
      <c r="D162" s="35" t="s">
        <v>166</v>
      </c>
      <c r="E162" s="35" t="s">
        <v>171</v>
      </c>
      <c r="F162" s="19" t="s">
        <v>51</v>
      </c>
      <c r="G162" s="76" t="s">
        <v>135</v>
      </c>
      <c r="H162" s="20">
        <v>44044</v>
      </c>
      <c r="I162" s="20">
        <v>44074</v>
      </c>
      <c r="J162" s="21" t="str">
        <f t="shared" si="52"/>
        <v>01.08.20 - 31.08.20 (1 months)</v>
      </c>
      <c r="K162" s="22" t="s">
        <v>49</v>
      </c>
      <c r="L162" s="23">
        <v>700</v>
      </c>
      <c r="M162" s="23">
        <v>1500</v>
      </c>
      <c r="N162" s="24">
        <f t="shared" si="68"/>
        <v>8</v>
      </c>
      <c r="O162" s="23">
        <v>700</v>
      </c>
      <c r="P162" s="23">
        <v>1500</v>
      </c>
      <c r="Q162" s="24">
        <f t="shared" si="69"/>
        <v>8</v>
      </c>
      <c r="R162" s="23">
        <v>700</v>
      </c>
      <c r="S162" s="23">
        <v>1500</v>
      </c>
      <c r="T162" s="33">
        <f t="shared" si="70"/>
        <v>8</v>
      </c>
      <c r="U162" s="19">
        <v>6.69</v>
      </c>
      <c r="V162" s="19"/>
      <c r="W162" s="19"/>
      <c r="X162" s="26"/>
      <c r="Y162" s="19"/>
      <c r="Z162" s="19"/>
      <c r="AA162" s="19"/>
      <c r="AB162" s="19"/>
      <c r="AC162" s="19">
        <v>0.4</v>
      </c>
      <c r="AD162" s="19">
        <v>1</v>
      </c>
      <c r="AE162" s="19">
        <v>1</v>
      </c>
      <c r="AF162" s="19">
        <v>0.4</v>
      </c>
      <c r="AG162" s="19">
        <v>1</v>
      </c>
      <c r="AH162" s="19">
        <v>0.4</v>
      </c>
      <c r="AI162" s="19">
        <v>1</v>
      </c>
      <c r="AJ162" s="29"/>
      <c r="AK162" s="29"/>
      <c r="AL162" s="34"/>
      <c r="AM162" s="29"/>
      <c r="AN162" s="35"/>
      <c r="AO162" s="35"/>
      <c r="AP162" s="29" t="s">
        <v>168</v>
      </c>
    </row>
    <row r="163" spans="1:42" ht="25.5">
      <c r="A163" s="16">
        <f t="shared" si="56"/>
        <v>127.15700000000075</v>
      </c>
      <c r="B163" s="77" t="s">
        <v>58</v>
      </c>
      <c r="C163" s="40" t="s">
        <v>59</v>
      </c>
      <c r="D163" s="35" t="s">
        <v>166</v>
      </c>
      <c r="E163" s="35" t="s">
        <v>172</v>
      </c>
      <c r="F163" s="19" t="s">
        <v>51</v>
      </c>
      <c r="G163" s="76" t="s">
        <v>135</v>
      </c>
      <c r="H163" s="20">
        <v>44043</v>
      </c>
      <c r="I163" s="20">
        <v>44074</v>
      </c>
      <c r="J163" s="21" t="str">
        <f t="shared" si="52"/>
        <v>31.07.20 - 31.08.20 (1 months)</v>
      </c>
      <c r="K163" s="41" t="s">
        <v>49</v>
      </c>
      <c r="L163" s="23">
        <v>2300</v>
      </c>
      <c r="M163" s="23">
        <v>700</v>
      </c>
      <c r="N163" s="24">
        <f t="shared" si="68"/>
        <v>8</v>
      </c>
      <c r="O163" s="23">
        <v>2300</v>
      </c>
      <c r="P163" s="23">
        <v>700</v>
      </c>
      <c r="Q163" s="24">
        <f t="shared" si="69"/>
        <v>8</v>
      </c>
      <c r="R163" s="23">
        <v>2300</v>
      </c>
      <c r="S163" s="23">
        <v>700</v>
      </c>
      <c r="T163" s="33">
        <f t="shared" si="70"/>
        <v>8</v>
      </c>
      <c r="U163" s="35">
        <v>5.97</v>
      </c>
      <c r="V163" s="35"/>
      <c r="W163" s="35"/>
      <c r="X163" s="37"/>
      <c r="Y163" s="35"/>
      <c r="Z163" s="35"/>
      <c r="AA163" s="35"/>
      <c r="AB163" s="35"/>
      <c r="AC163" s="35">
        <v>0.4</v>
      </c>
      <c r="AD163" s="35">
        <v>1</v>
      </c>
      <c r="AE163" s="35">
        <v>1</v>
      </c>
      <c r="AF163" s="35">
        <v>0.4</v>
      </c>
      <c r="AG163" s="35">
        <v>1</v>
      </c>
      <c r="AH163" s="35">
        <v>0.4</v>
      </c>
      <c r="AI163" s="35">
        <v>1</v>
      </c>
      <c r="AJ163" s="36"/>
      <c r="AK163" s="36"/>
      <c r="AL163" s="34"/>
      <c r="AM163" s="29"/>
      <c r="AN163" s="35"/>
      <c r="AO163" s="35"/>
      <c r="AP163" s="29" t="s">
        <v>168</v>
      </c>
    </row>
    <row r="164" spans="1:42" ht="25.5">
      <c r="A164" s="16">
        <f t="shared" si="56"/>
        <v>127.15800000000075</v>
      </c>
      <c r="B164" s="77" t="s">
        <v>58</v>
      </c>
      <c r="C164" s="40" t="s">
        <v>59</v>
      </c>
      <c r="D164" s="35" t="s">
        <v>166</v>
      </c>
      <c r="E164" s="35" t="s">
        <v>172</v>
      </c>
      <c r="F164" s="19" t="s">
        <v>51</v>
      </c>
      <c r="G164" s="76" t="s">
        <v>135</v>
      </c>
      <c r="H164" s="20">
        <v>44044</v>
      </c>
      <c r="I164" s="20">
        <v>44074</v>
      </c>
      <c r="J164" s="21" t="str">
        <f t="shared" si="52"/>
        <v>01.08.20 - 31.08.20 (1 months)</v>
      </c>
      <c r="K164" s="41" t="s">
        <v>49</v>
      </c>
      <c r="L164" s="23">
        <v>700</v>
      </c>
      <c r="M164" s="23">
        <v>1500</v>
      </c>
      <c r="N164" s="24">
        <f t="shared" si="68"/>
        <v>8</v>
      </c>
      <c r="O164" s="23">
        <v>700</v>
      </c>
      <c r="P164" s="23">
        <v>1500</v>
      </c>
      <c r="Q164" s="24">
        <f t="shared" si="69"/>
        <v>8</v>
      </c>
      <c r="R164" s="23">
        <v>700</v>
      </c>
      <c r="S164" s="23">
        <v>1500</v>
      </c>
      <c r="T164" s="33">
        <f t="shared" si="70"/>
        <v>8</v>
      </c>
      <c r="U164" s="35">
        <v>6.64</v>
      </c>
      <c r="V164" s="35"/>
      <c r="W164" s="35"/>
      <c r="X164" s="37"/>
      <c r="Y164" s="35"/>
      <c r="Z164" s="35"/>
      <c r="AA164" s="35"/>
      <c r="AB164" s="35"/>
      <c r="AC164" s="35">
        <v>0.4</v>
      </c>
      <c r="AD164" s="35">
        <v>1</v>
      </c>
      <c r="AE164" s="35">
        <v>1</v>
      </c>
      <c r="AF164" s="35">
        <v>0.4</v>
      </c>
      <c r="AG164" s="35">
        <v>1</v>
      </c>
      <c r="AH164" s="35">
        <v>0.4</v>
      </c>
      <c r="AI164" s="35">
        <v>1</v>
      </c>
      <c r="AJ164" s="36"/>
      <c r="AK164" s="36"/>
      <c r="AL164" s="34"/>
      <c r="AM164" s="29"/>
      <c r="AN164" s="35"/>
      <c r="AO164" s="35"/>
      <c r="AP164" s="29" t="s">
        <v>168</v>
      </c>
    </row>
    <row r="165" spans="1:42" ht="25.5">
      <c r="A165" s="16">
        <f t="shared" si="56"/>
        <v>127.15900000000076</v>
      </c>
      <c r="B165" s="77" t="s">
        <v>58</v>
      </c>
      <c r="C165" s="40" t="s">
        <v>59</v>
      </c>
      <c r="D165" s="19" t="s">
        <v>173</v>
      </c>
      <c r="E165" s="19" t="s">
        <v>174</v>
      </c>
      <c r="F165" s="19" t="s">
        <v>51</v>
      </c>
      <c r="G165" s="76" t="s">
        <v>111</v>
      </c>
      <c r="H165" s="20">
        <v>44043</v>
      </c>
      <c r="I165" s="20">
        <v>44074</v>
      </c>
      <c r="J165" s="21" t="str">
        <f t="shared" si="52"/>
        <v>31.07.20 - 31.08.20 (1 months)</v>
      </c>
      <c r="K165" s="22" t="s">
        <v>49</v>
      </c>
      <c r="L165" s="23">
        <v>2300</v>
      </c>
      <c r="M165" s="23">
        <v>700</v>
      </c>
      <c r="N165" s="24">
        <f>IF(L165&gt;M165, (2400-L165+M165)/100, IF(AND(L165="",M165="",L165=M165), "", IF(L165=M165,24,(M165-L165)/100)))</f>
        <v>8</v>
      </c>
      <c r="O165" s="23">
        <v>2300</v>
      </c>
      <c r="P165" s="23">
        <v>700</v>
      </c>
      <c r="Q165" s="24">
        <f>IF(O165&gt;P165, (2400-O165+P165)/100, IF(AND(O165="",P165="",O165=P165), "", IF(O165=P165,24,(P165-O165)/100)))</f>
        <v>8</v>
      </c>
      <c r="R165" s="23">
        <v>2300</v>
      </c>
      <c r="S165" s="23">
        <v>700</v>
      </c>
      <c r="T165" s="24">
        <f>IF(R165&gt;S165, (2400-R165+S165)/100, IF(AND(R165="",S165="",R165=S165), "", IF(R165=S165,24,(S165-R165)/100)))</f>
        <v>8</v>
      </c>
      <c r="U165" s="19">
        <v>255.2</v>
      </c>
      <c r="V165" s="19"/>
      <c r="W165" s="25"/>
      <c r="X165" s="26"/>
      <c r="Y165" s="19"/>
      <c r="Z165" s="19"/>
      <c r="AA165" s="19"/>
      <c r="AB165" s="19"/>
      <c r="AC165" s="19">
        <v>17.600000000000001</v>
      </c>
      <c r="AD165" s="19">
        <v>44</v>
      </c>
      <c r="AE165" s="19">
        <v>44</v>
      </c>
      <c r="AF165" s="19">
        <v>17.600000000000001</v>
      </c>
      <c r="AG165" s="19">
        <v>44</v>
      </c>
      <c r="AH165" s="19">
        <v>17.600000000000001</v>
      </c>
      <c r="AI165" s="19">
        <v>44</v>
      </c>
      <c r="AJ165" s="29"/>
      <c r="AK165" s="29"/>
      <c r="AL165" s="30"/>
      <c r="AM165" s="29"/>
      <c r="AN165" s="19"/>
      <c r="AO165" s="19"/>
      <c r="AP165" s="29"/>
    </row>
    <row r="166" spans="1:42" ht="25.5">
      <c r="A166" s="16">
        <f t="shared" si="56"/>
        <v>127.16000000000076</v>
      </c>
      <c r="B166" s="77" t="s">
        <v>58</v>
      </c>
      <c r="C166" s="40" t="s">
        <v>59</v>
      </c>
      <c r="D166" s="35" t="s">
        <v>173</v>
      </c>
      <c r="E166" s="35" t="s">
        <v>174</v>
      </c>
      <c r="F166" s="19" t="s">
        <v>51</v>
      </c>
      <c r="G166" s="76" t="s">
        <v>111</v>
      </c>
      <c r="H166" s="20">
        <v>44044</v>
      </c>
      <c r="I166" s="20">
        <v>44074</v>
      </c>
      <c r="J166" s="21" t="str">
        <f t="shared" si="52"/>
        <v>01.08.20 - 31.08.20 (1 months)</v>
      </c>
      <c r="K166" s="22" t="s">
        <v>49</v>
      </c>
      <c r="L166" s="23">
        <v>700</v>
      </c>
      <c r="M166" s="23">
        <v>1500</v>
      </c>
      <c r="N166" s="24">
        <f t="shared" ref="N166:N170" si="71">IF(L166&gt;M166, (2400-L166+M166)/100, IF(AND(L166="",M166="",L166=M166), "", IF(L166=M166,24,(M166-L166)/100)))</f>
        <v>8</v>
      </c>
      <c r="O166" s="23">
        <v>700</v>
      </c>
      <c r="P166" s="23">
        <v>1500</v>
      </c>
      <c r="Q166" s="24">
        <f t="shared" ref="Q166:Q170" si="72">IF(O166&gt;P166, (2400-O166+P166)/100, IF(AND(O166="",P166="",O166=P166), "", IF(O166=P166,24,(P166-O166)/100)))</f>
        <v>8</v>
      </c>
      <c r="R166" s="23">
        <v>700</v>
      </c>
      <c r="S166" s="23">
        <v>1500</v>
      </c>
      <c r="T166" s="33">
        <f t="shared" ref="T166:T170" si="73">IF(R166&gt;S166, (2400-R166+S166)/100, IF(AND(R166="",S166="",R166=S166), "", IF(R166=S166,24,(S166-R166)/100)))</f>
        <v>8</v>
      </c>
      <c r="U166" s="19">
        <v>310.56</v>
      </c>
      <c r="V166" s="19"/>
      <c r="W166" s="25"/>
      <c r="X166" s="26"/>
      <c r="Y166" s="19"/>
      <c r="Z166" s="19"/>
      <c r="AA166" s="19"/>
      <c r="AB166" s="19"/>
      <c r="AC166" s="19">
        <v>19.2</v>
      </c>
      <c r="AD166" s="19">
        <v>48</v>
      </c>
      <c r="AE166" s="19">
        <v>48</v>
      </c>
      <c r="AF166" s="19">
        <v>19.2</v>
      </c>
      <c r="AG166" s="19">
        <v>48</v>
      </c>
      <c r="AH166" s="19">
        <v>19.2</v>
      </c>
      <c r="AI166" s="19">
        <v>48</v>
      </c>
      <c r="AJ166" s="29"/>
      <c r="AK166" s="29"/>
      <c r="AL166" s="34"/>
      <c r="AM166" s="29" t="s">
        <v>60</v>
      </c>
      <c r="AN166" s="35"/>
      <c r="AO166" s="35"/>
      <c r="AP166" s="36"/>
    </row>
    <row r="167" spans="1:42" ht="25.5">
      <c r="A167" s="16">
        <f t="shared" si="56"/>
        <v>127.16100000000077</v>
      </c>
      <c r="B167" s="77" t="s">
        <v>58</v>
      </c>
      <c r="C167" s="40" t="s">
        <v>59</v>
      </c>
      <c r="D167" s="35" t="s">
        <v>173</v>
      </c>
      <c r="E167" s="35" t="s">
        <v>174</v>
      </c>
      <c r="F167" s="19" t="s">
        <v>51</v>
      </c>
      <c r="G167" s="76" t="s">
        <v>111</v>
      </c>
      <c r="H167" s="20">
        <v>44044</v>
      </c>
      <c r="I167" s="20">
        <v>44074</v>
      </c>
      <c r="J167" s="21" t="str">
        <f t="shared" si="52"/>
        <v>01.08.20 - 31.08.20 (1 months)</v>
      </c>
      <c r="K167" s="22" t="s">
        <v>49</v>
      </c>
      <c r="L167" s="23">
        <v>1500</v>
      </c>
      <c r="M167" s="23">
        <v>2300</v>
      </c>
      <c r="N167" s="24">
        <f t="shared" si="71"/>
        <v>8</v>
      </c>
      <c r="O167" s="23">
        <v>1500</v>
      </c>
      <c r="P167" s="23">
        <v>2300</v>
      </c>
      <c r="Q167" s="24">
        <f t="shared" si="72"/>
        <v>8</v>
      </c>
      <c r="R167" s="23">
        <v>1500</v>
      </c>
      <c r="S167" s="23">
        <v>2300</v>
      </c>
      <c r="T167" s="33">
        <f t="shared" si="73"/>
        <v>8</v>
      </c>
      <c r="U167" s="19">
        <v>348.96</v>
      </c>
      <c r="V167" s="19"/>
      <c r="W167" s="25"/>
      <c r="X167" s="26"/>
      <c r="Y167" s="19"/>
      <c r="Z167" s="19"/>
      <c r="AA167" s="19"/>
      <c r="AB167" s="19"/>
      <c r="AC167" s="19">
        <v>19.2</v>
      </c>
      <c r="AD167" s="19">
        <v>48</v>
      </c>
      <c r="AE167" s="19">
        <v>48</v>
      </c>
      <c r="AF167" s="19">
        <v>19.2</v>
      </c>
      <c r="AG167" s="19">
        <v>48</v>
      </c>
      <c r="AH167" s="19">
        <v>19.2</v>
      </c>
      <c r="AI167" s="19">
        <v>48</v>
      </c>
      <c r="AJ167" s="29"/>
      <c r="AK167" s="29"/>
      <c r="AL167" s="34"/>
      <c r="AM167" s="29"/>
      <c r="AN167" s="35"/>
      <c r="AO167" s="35"/>
      <c r="AP167" s="36"/>
    </row>
    <row r="168" spans="1:42" ht="25.5">
      <c r="A168" s="16">
        <f t="shared" si="56"/>
        <v>127.16200000000077</v>
      </c>
      <c r="B168" s="77" t="s">
        <v>58</v>
      </c>
      <c r="C168" s="40" t="s">
        <v>59</v>
      </c>
      <c r="D168" s="19" t="s">
        <v>175</v>
      </c>
      <c r="E168" s="19" t="s">
        <v>176</v>
      </c>
      <c r="F168" s="19" t="s">
        <v>177</v>
      </c>
      <c r="G168" s="76" t="s">
        <v>111</v>
      </c>
      <c r="H168" s="20">
        <v>44043</v>
      </c>
      <c r="I168" s="20">
        <v>44074</v>
      </c>
      <c r="J168" s="21" t="str">
        <f t="shared" si="52"/>
        <v>31.07.20 - 31.08.20 (1 months)</v>
      </c>
      <c r="K168" s="22" t="s">
        <v>49</v>
      </c>
      <c r="L168" s="23">
        <v>2300</v>
      </c>
      <c r="M168" s="23">
        <v>700</v>
      </c>
      <c r="N168" s="24">
        <f t="shared" si="71"/>
        <v>8</v>
      </c>
      <c r="O168" s="23">
        <v>2300</v>
      </c>
      <c r="P168" s="23">
        <v>700</v>
      </c>
      <c r="Q168" s="24">
        <f t="shared" si="72"/>
        <v>8</v>
      </c>
      <c r="R168" s="23">
        <v>2300</v>
      </c>
      <c r="S168" s="23">
        <v>700</v>
      </c>
      <c r="T168" s="33">
        <f t="shared" si="73"/>
        <v>8</v>
      </c>
      <c r="U168" s="19">
        <v>259.16000000000003</v>
      </c>
      <c r="V168" s="19"/>
      <c r="W168" s="25"/>
      <c r="X168" s="26"/>
      <c r="Y168" s="19"/>
      <c r="Z168" s="19"/>
      <c r="AA168" s="19"/>
      <c r="AB168" s="19"/>
      <c r="AC168" s="19">
        <v>17.600000000000001</v>
      </c>
      <c r="AD168" s="19">
        <v>44</v>
      </c>
      <c r="AE168" s="19">
        <v>44</v>
      </c>
      <c r="AF168" s="19">
        <v>17.600000000000001</v>
      </c>
      <c r="AG168" s="19">
        <v>44</v>
      </c>
      <c r="AH168" s="19">
        <v>17.600000000000001</v>
      </c>
      <c r="AI168" s="19">
        <v>44</v>
      </c>
      <c r="AJ168" s="29"/>
      <c r="AK168" s="29"/>
      <c r="AL168" s="34"/>
      <c r="AM168" s="29"/>
      <c r="AN168" s="35"/>
      <c r="AO168" s="35"/>
      <c r="AP168" s="36"/>
    </row>
    <row r="169" spans="1:42" ht="25.5">
      <c r="A169" s="16">
        <f t="shared" si="56"/>
        <v>127.16300000000078</v>
      </c>
      <c r="B169" s="77" t="s">
        <v>58</v>
      </c>
      <c r="C169" s="40" t="s">
        <v>59</v>
      </c>
      <c r="D169" s="19" t="s">
        <v>175</v>
      </c>
      <c r="E169" s="19" t="s">
        <v>176</v>
      </c>
      <c r="F169" s="19" t="s">
        <v>177</v>
      </c>
      <c r="G169" s="76" t="s">
        <v>111</v>
      </c>
      <c r="H169" s="20">
        <v>44044</v>
      </c>
      <c r="I169" s="20">
        <v>44074</v>
      </c>
      <c r="J169" s="21" t="str">
        <f t="shared" si="52"/>
        <v>01.08.20 - 31.08.20 (1 months)</v>
      </c>
      <c r="K169" s="22" t="s">
        <v>49</v>
      </c>
      <c r="L169" s="23">
        <v>700</v>
      </c>
      <c r="M169" s="23">
        <v>1500</v>
      </c>
      <c r="N169" s="24">
        <f t="shared" si="71"/>
        <v>8</v>
      </c>
      <c r="O169" s="23">
        <v>700</v>
      </c>
      <c r="P169" s="23">
        <v>1500</v>
      </c>
      <c r="Q169" s="24">
        <f t="shared" si="72"/>
        <v>8</v>
      </c>
      <c r="R169" s="23">
        <v>700</v>
      </c>
      <c r="S169" s="23">
        <v>1500</v>
      </c>
      <c r="T169" s="33">
        <f t="shared" si="73"/>
        <v>8</v>
      </c>
      <c r="U169" s="35">
        <v>314.39999999999998</v>
      </c>
      <c r="V169" s="35"/>
      <c r="W169" s="35"/>
      <c r="X169" s="37"/>
      <c r="Y169" s="35"/>
      <c r="Z169" s="35"/>
      <c r="AA169" s="35"/>
      <c r="AB169" s="35"/>
      <c r="AC169" s="19">
        <v>19.2</v>
      </c>
      <c r="AD169" s="35">
        <v>48</v>
      </c>
      <c r="AE169" s="35">
        <v>48</v>
      </c>
      <c r="AF169" s="19">
        <v>19.2</v>
      </c>
      <c r="AG169" s="35">
        <v>48</v>
      </c>
      <c r="AH169" s="19">
        <v>19.2</v>
      </c>
      <c r="AI169" s="35">
        <v>48</v>
      </c>
      <c r="AJ169" s="36"/>
      <c r="AK169" s="36"/>
      <c r="AL169" s="34"/>
      <c r="AM169" s="29"/>
      <c r="AN169" s="35"/>
      <c r="AO169" s="35"/>
      <c r="AP169" s="36"/>
    </row>
    <row r="170" spans="1:42" ht="25.5">
      <c r="A170" s="16">
        <f t="shared" si="56"/>
        <v>127.16400000000078</v>
      </c>
      <c r="B170" s="77" t="s">
        <v>58</v>
      </c>
      <c r="C170" s="40" t="s">
        <v>59</v>
      </c>
      <c r="D170" s="19" t="s">
        <v>175</v>
      </c>
      <c r="E170" s="19" t="s">
        <v>176</v>
      </c>
      <c r="F170" s="19" t="s">
        <v>177</v>
      </c>
      <c r="G170" s="76" t="s">
        <v>111</v>
      </c>
      <c r="H170" s="20">
        <v>44044</v>
      </c>
      <c r="I170" s="20">
        <v>44074</v>
      </c>
      <c r="J170" s="21" t="str">
        <f t="shared" si="52"/>
        <v>01.08.20 - 31.08.20 (1 months)</v>
      </c>
      <c r="K170" s="22" t="s">
        <v>49</v>
      </c>
      <c r="L170" s="23">
        <v>1500</v>
      </c>
      <c r="M170" s="23">
        <v>2300</v>
      </c>
      <c r="N170" s="24">
        <f t="shared" si="71"/>
        <v>8</v>
      </c>
      <c r="O170" s="23">
        <v>1500</v>
      </c>
      <c r="P170" s="23">
        <v>2300</v>
      </c>
      <c r="Q170" s="24">
        <f t="shared" si="72"/>
        <v>8</v>
      </c>
      <c r="R170" s="23">
        <v>1500</v>
      </c>
      <c r="S170" s="23">
        <v>2300</v>
      </c>
      <c r="T170" s="33">
        <f t="shared" si="73"/>
        <v>8</v>
      </c>
      <c r="U170" s="19">
        <v>357.7</v>
      </c>
      <c r="V170" s="35"/>
      <c r="W170" s="35"/>
      <c r="X170" s="37"/>
      <c r="Y170" s="35"/>
      <c r="Z170" s="35"/>
      <c r="AA170" s="35"/>
      <c r="AB170" s="35"/>
      <c r="AC170" s="19">
        <v>19.600000000000001</v>
      </c>
      <c r="AD170" s="19">
        <v>49</v>
      </c>
      <c r="AE170" s="19">
        <v>49</v>
      </c>
      <c r="AF170" s="19">
        <v>19.600000000000001</v>
      </c>
      <c r="AG170" s="19">
        <v>49</v>
      </c>
      <c r="AH170" s="19">
        <v>19.600000000000001</v>
      </c>
      <c r="AI170" s="19">
        <v>49</v>
      </c>
      <c r="AJ170" s="29"/>
      <c r="AK170" s="29"/>
      <c r="AL170" s="34"/>
      <c r="AM170" s="29"/>
      <c r="AN170" s="35"/>
      <c r="AO170" s="35"/>
      <c r="AP170" s="36"/>
    </row>
    <row r="171" spans="1:42">
      <c r="A171" s="16">
        <f t="shared" si="56"/>
        <v>127.16500000000079</v>
      </c>
      <c r="B171" s="17" t="s">
        <v>53</v>
      </c>
      <c r="C171" s="18">
        <v>1.2</v>
      </c>
      <c r="D171" s="19" t="s">
        <v>178</v>
      </c>
      <c r="E171" s="19" t="s">
        <v>179</v>
      </c>
      <c r="F171" s="19" t="s">
        <v>51</v>
      </c>
      <c r="G171" s="76" t="s">
        <v>111</v>
      </c>
      <c r="H171" s="20">
        <v>44043</v>
      </c>
      <c r="I171" s="20">
        <v>44074</v>
      </c>
      <c r="J171" s="21" t="str">
        <f t="shared" si="52"/>
        <v>31.07.20 - 31.08.20 (1 months)</v>
      </c>
      <c r="K171" s="46" t="s">
        <v>49</v>
      </c>
      <c r="L171" s="23">
        <v>2300</v>
      </c>
      <c r="M171" s="23">
        <v>700</v>
      </c>
      <c r="N171" s="24">
        <f>IF(L171&gt;M171, (2400-L171+M171)/100, IF(AND(L171="",M171="",L171=M171), "", IF(L171=M171,24,(M171-L171)/100)))</f>
        <v>8</v>
      </c>
      <c r="O171" s="23">
        <v>2300</v>
      </c>
      <c r="P171" s="23">
        <v>700</v>
      </c>
      <c r="Q171" s="24">
        <f>IF(O171&gt;P171, (2400-O171+P171)/100, IF(AND(O171="",P171="",O171=P171), "", IF(O171=P171,24,(P171-O171)/100)))</f>
        <v>8</v>
      </c>
      <c r="R171" s="23">
        <v>2300</v>
      </c>
      <c r="S171" s="23">
        <v>700</v>
      </c>
      <c r="T171" s="24">
        <f>IF(R171&gt;S171, (2400-R171+S171)/100, IF(AND(R171="",S171="",R171=S171), "", IF(R171=S171,24,(S171-R171)/100)))</f>
        <v>8</v>
      </c>
      <c r="U171" s="47">
        <v>120</v>
      </c>
      <c r="V171" s="19"/>
      <c r="W171" s="25"/>
      <c r="X171" s="26"/>
      <c r="Y171" s="19"/>
      <c r="Z171" s="19"/>
      <c r="AA171" s="19"/>
      <c r="AB171" s="19"/>
      <c r="AC171" s="19">
        <v>8</v>
      </c>
      <c r="AD171" s="19">
        <v>20</v>
      </c>
      <c r="AE171" s="19">
        <v>20</v>
      </c>
      <c r="AF171" s="19">
        <v>8</v>
      </c>
      <c r="AG171" s="19">
        <v>20</v>
      </c>
      <c r="AH171" s="19">
        <v>8</v>
      </c>
      <c r="AI171" s="19">
        <v>20</v>
      </c>
      <c r="AJ171" s="29"/>
      <c r="AK171" s="29"/>
      <c r="AL171" s="30"/>
      <c r="AM171" s="29"/>
      <c r="AN171" s="19"/>
      <c r="AO171" s="19"/>
      <c r="AP171" s="29"/>
    </row>
    <row r="172" spans="1:42">
      <c r="A172" s="16">
        <f t="shared" si="56"/>
        <v>127.16600000000079</v>
      </c>
      <c r="B172" s="17" t="s">
        <v>53</v>
      </c>
      <c r="C172" s="38">
        <v>1.2</v>
      </c>
      <c r="D172" s="35" t="s">
        <v>178</v>
      </c>
      <c r="E172" s="35" t="s">
        <v>179</v>
      </c>
      <c r="F172" s="19" t="s">
        <v>51</v>
      </c>
      <c r="G172" s="76" t="s">
        <v>111</v>
      </c>
      <c r="H172" s="20">
        <v>44044</v>
      </c>
      <c r="I172" s="20">
        <v>44074</v>
      </c>
      <c r="J172" s="21" t="str">
        <f t="shared" si="52"/>
        <v>01.08.20 - 31.08.20 (1 months)</v>
      </c>
      <c r="K172" s="46" t="s">
        <v>49</v>
      </c>
      <c r="L172" s="23">
        <v>700</v>
      </c>
      <c r="M172" s="23">
        <v>1500</v>
      </c>
      <c r="N172" s="24">
        <f t="shared" ref="N172:N177" si="74">IF(L172&gt;M172, (2400-L172+M172)/100, IF(AND(L172="",M172="",L172=M172), "", IF(L172=M172,24,(M172-L172)/100)))</f>
        <v>8</v>
      </c>
      <c r="O172" s="23">
        <v>700</v>
      </c>
      <c r="P172" s="23">
        <v>1500</v>
      </c>
      <c r="Q172" s="24">
        <f t="shared" ref="Q172:Q177" si="75">IF(O172&gt;P172, (2400-O172+P172)/100, IF(AND(O172="",P172="",O172=P172), "", IF(O172=P172,24,(P172-O172)/100)))</f>
        <v>8</v>
      </c>
      <c r="R172" s="23">
        <v>700</v>
      </c>
      <c r="S172" s="23">
        <v>1500</v>
      </c>
      <c r="T172" s="33">
        <f t="shared" ref="T172:T177" si="76">IF(R172&gt;S172, (2400-R172+S172)/100, IF(AND(R172="",S172="",R172=S172), "", IF(R172=S172,24,(S172-R172)/100)))</f>
        <v>8</v>
      </c>
      <c r="U172" s="47">
        <v>135.80000000000001</v>
      </c>
      <c r="V172" s="19"/>
      <c r="W172" s="25"/>
      <c r="X172" s="26"/>
      <c r="Y172" s="19"/>
      <c r="Z172" s="19"/>
      <c r="AA172" s="19"/>
      <c r="AB172" s="19"/>
      <c r="AC172" s="19">
        <v>8</v>
      </c>
      <c r="AD172" s="19">
        <v>20</v>
      </c>
      <c r="AE172" s="19">
        <v>20</v>
      </c>
      <c r="AF172" s="19">
        <v>8</v>
      </c>
      <c r="AG172" s="19">
        <v>20</v>
      </c>
      <c r="AH172" s="19">
        <v>8</v>
      </c>
      <c r="AI172" s="19">
        <v>20</v>
      </c>
      <c r="AJ172" s="29"/>
      <c r="AK172" s="29"/>
      <c r="AL172" s="34"/>
      <c r="AM172" s="29" t="s">
        <v>60</v>
      </c>
      <c r="AN172" s="35"/>
      <c r="AO172" s="35"/>
      <c r="AP172" s="36"/>
    </row>
    <row r="173" spans="1:42">
      <c r="A173" s="16">
        <f t="shared" si="56"/>
        <v>127.1670000000008</v>
      </c>
      <c r="B173" s="17" t="s">
        <v>53</v>
      </c>
      <c r="C173" s="38">
        <v>1.2</v>
      </c>
      <c r="D173" s="35" t="s">
        <v>178</v>
      </c>
      <c r="E173" s="35" t="s">
        <v>179</v>
      </c>
      <c r="F173" s="19" t="s">
        <v>51</v>
      </c>
      <c r="G173" s="76" t="s">
        <v>111</v>
      </c>
      <c r="H173" s="20">
        <v>44044</v>
      </c>
      <c r="I173" s="20">
        <v>44074</v>
      </c>
      <c r="J173" s="21" t="str">
        <f t="shared" si="52"/>
        <v>01.08.20 - 31.08.20 (1 months)</v>
      </c>
      <c r="K173" s="46" t="s">
        <v>49</v>
      </c>
      <c r="L173" s="23">
        <v>1500</v>
      </c>
      <c r="M173" s="23">
        <v>2300</v>
      </c>
      <c r="N173" s="24">
        <f t="shared" si="74"/>
        <v>8</v>
      </c>
      <c r="O173" s="23">
        <v>1500</v>
      </c>
      <c r="P173" s="23">
        <v>2300</v>
      </c>
      <c r="Q173" s="24">
        <f t="shared" si="75"/>
        <v>8</v>
      </c>
      <c r="R173" s="23">
        <v>1500</v>
      </c>
      <c r="S173" s="23">
        <v>2300</v>
      </c>
      <c r="T173" s="33">
        <f t="shared" si="76"/>
        <v>8</v>
      </c>
      <c r="U173" s="47">
        <v>152.6</v>
      </c>
      <c r="V173" s="19"/>
      <c r="W173" s="25"/>
      <c r="X173" s="26"/>
      <c r="Y173" s="19"/>
      <c r="Z173" s="19"/>
      <c r="AA173" s="19"/>
      <c r="AB173" s="19"/>
      <c r="AC173" s="19">
        <v>8</v>
      </c>
      <c r="AD173" s="19">
        <v>20</v>
      </c>
      <c r="AE173" s="19">
        <v>20</v>
      </c>
      <c r="AF173" s="19">
        <v>8</v>
      </c>
      <c r="AG173" s="19">
        <v>20</v>
      </c>
      <c r="AH173" s="19">
        <v>8</v>
      </c>
      <c r="AI173" s="19">
        <v>20</v>
      </c>
      <c r="AJ173" s="29"/>
      <c r="AK173" s="29"/>
      <c r="AL173" s="34"/>
      <c r="AM173" s="29"/>
      <c r="AN173" s="35"/>
      <c r="AO173" s="35"/>
      <c r="AP173" s="36"/>
    </row>
    <row r="174" spans="1:42">
      <c r="A174" s="16">
        <f t="shared" si="56"/>
        <v>127.1680000000008</v>
      </c>
      <c r="B174" s="17" t="s">
        <v>53</v>
      </c>
      <c r="C174" s="38">
        <v>1.2</v>
      </c>
      <c r="D174" s="35" t="s">
        <v>178</v>
      </c>
      <c r="E174" s="35" t="s">
        <v>180</v>
      </c>
      <c r="F174" s="19" t="s">
        <v>51</v>
      </c>
      <c r="G174" s="76" t="s">
        <v>111</v>
      </c>
      <c r="H174" s="20">
        <v>44043</v>
      </c>
      <c r="I174" s="20">
        <v>44074</v>
      </c>
      <c r="J174" s="21" t="str">
        <f t="shared" si="52"/>
        <v>31.07.20 - 31.08.20 (1 months)</v>
      </c>
      <c r="K174" s="46" t="s">
        <v>49</v>
      </c>
      <c r="L174" s="23">
        <v>2300</v>
      </c>
      <c r="M174" s="23">
        <v>700</v>
      </c>
      <c r="N174" s="24">
        <f t="shared" si="74"/>
        <v>8</v>
      </c>
      <c r="O174" s="23">
        <v>2300</v>
      </c>
      <c r="P174" s="23">
        <v>700</v>
      </c>
      <c r="Q174" s="24">
        <f t="shared" si="75"/>
        <v>8</v>
      </c>
      <c r="R174" s="23">
        <v>2300</v>
      </c>
      <c r="S174" s="23">
        <v>700</v>
      </c>
      <c r="T174" s="33">
        <f t="shared" si="76"/>
        <v>8</v>
      </c>
      <c r="U174" s="47">
        <v>120.6</v>
      </c>
      <c r="V174" s="19"/>
      <c r="W174" s="25"/>
      <c r="X174" s="26"/>
      <c r="Y174" s="19"/>
      <c r="Z174" s="19"/>
      <c r="AA174" s="19"/>
      <c r="AB174" s="19"/>
      <c r="AC174" s="19">
        <v>8</v>
      </c>
      <c r="AD174" s="19">
        <v>20</v>
      </c>
      <c r="AE174" s="19">
        <v>20</v>
      </c>
      <c r="AF174" s="19">
        <v>8</v>
      </c>
      <c r="AG174" s="19">
        <v>20</v>
      </c>
      <c r="AH174" s="19">
        <v>8</v>
      </c>
      <c r="AI174" s="19">
        <v>20</v>
      </c>
      <c r="AJ174" s="29"/>
      <c r="AK174" s="29"/>
      <c r="AL174" s="34"/>
      <c r="AM174" s="29"/>
      <c r="AN174" s="35"/>
      <c r="AO174" s="35"/>
      <c r="AP174" s="36"/>
    </row>
    <row r="175" spans="1:42">
      <c r="A175" s="16">
        <f t="shared" si="56"/>
        <v>127.16900000000081</v>
      </c>
      <c r="B175" s="17" t="s">
        <v>53</v>
      </c>
      <c r="C175" s="38">
        <v>1.2</v>
      </c>
      <c r="D175" s="35" t="s">
        <v>178</v>
      </c>
      <c r="E175" s="35" t="s">
        <v>180</v>
      </c>
      <c r="F175" s="19" t="s">
        <v>51</v>
      </c>
      <c r="G175" s="76" t="s">
        <v>111</v>
      </c>
      <c r="H175" s="20">
        <v>44044</v>
      </c>
      <c r="I175" s="20">
        <v>44074</v>
      </c>
      <c r="J175" s="21" t="str">
        <f t="shared" si="52"/>
        <v>01.08.20 - 31.08.20 (1 months)</v>
      </c>
      <c r="K175" s="46" t="s">
        <v>49</v>
      </c>
      <c r="L175" s="23">
        <v>700</v>
      </c>
      <c r="M175" s="23">
        <v>1500</v>
      </c>
      <c r="N175" s="24">
        <f t="shared" si="74"/>
        <v>8</v>
      </c>
      <c r="O175" s="23">
        <v>700</v>
      </c>
      <c r="P175" s="23">
        <v>1500</v>
      </c>
      <c r="Q175" s="24">
        <f t="shared" si="75"/>
        <v>8</v>
      </c>
      <c r="R175" s="23">
        <v>700</v>
      </c>
      <c r="S175" s="23">
        <v>1500</v>
      </c>
      <c r="T175" s="33">
        <f t="shared" si="76"/>
        <v>8</v>
      </c>
      <c r="U175" s="48">
        <v>138.19999999999999</v>
      </c>
      <c r="V175" s="35"/>
      <c r="W175" s="35"/>
      <c r="X175" s="37"/>
      <c r="Y175" s="35"/>
      <c r="Z175" s="35"/>
      <c r="AA175" s="35"/>
      <c r="AB175" s="35"/>
      <c r="AC175" s="35">
        <v>8</v>
      </c>
      <c r="AD175" s="35">
        <v>20</v>
      </c>
      <c r="AE175" s="35">
        <v>20</v>
      </c>
      <c r="AF175" s="35">
        <v>8</v>
      </c>
      <c r="AG175" s="35">
        <v>20</v>
      </c>
      <c r="AH175" s="35">
        <v>8</v>
      </c>
      <c r="AI175" s="35">
        <v>20</v>
      </c>
      <c r="AJ175" s="36"/>
      <c r="AK175" s="36"/>
      <c r="AL175" s="34"/>
      <c r="AM175" s="29"/>
      <c r="AN175" s="35"/>
      <c r="AO175" s="35"/>
      <c r="AP175" s="36"/>
    </row>
    <row r="176" spans="1:42">
      <c r="A176" s="16">
        <f t="shared" si="56"/>
        <v>127.17000000000081</v>
      </c>
      <c r="B176" s="17" t="s">
        <v>53</v>
      </c>
      <c r="C176" s="38">
        <v>1.2</v>
      </c>
      <c r="D176" s="35" t="s">
        <v>178</v>
      </c>
      <c r="E176" s="35" t="s">
        <v>180</v>
      </c>
      <c r="F176" s="19" t="s">
        <v>51</v>
      </c>
      <c r="G176" s="76" t="s">
        <v>111</v>
      </c>
      <c r="H176" s="20">
        <v>44044</v>
      </c>
      <c r="I176" s="20">
        <v>44074</v>
      </c>
      <c r="J176" s="21" t="str">
        <f t="shared" si="52"/>
        <v>01.08.20 - 31.08.20 (1 months)</v>
      </c>
      <c r="K176" s="46" t="s">
        <v>49</v>
      </c>
      <c r="L176" s="23">
        <v>1500</v>
      </c>
      <c r="M176" s="23">
        <v>2300</v>
      </c>
      <c r="N176" s="24">
        <f t="shared" si="74"/>
        <v>8</v>
      </c>
      <c r="O176" s="23">
        <v>1500</v>
      </c>
      <c r="P176" s="23">
        <v>2300</v>
      </c>
      <c r="Q176" s="24">
        <f t="shared" si="75"/>
        <v>8</v>
      </c>
      <c r="R176" s="23">
        <v>1500</v>
      </c>
      <c r="S176" s="23">
        <v>2300</v>
      </c>
      <c r="T176" s="33">
        <f t="shared" si="76"/>
        <v>8</v>
      </c>
      <c r="U176" s="47">
        <v>159</v>
      </c>
      <c r="V176" s="35"/>
      <c r="W176" s="35"/>
      <c r="X176" s="37"/>
      <c r="Y176" s="35"/>
      <c r="Z176" s="35"/>
      <c r="AA176" s="35"/>
      <c r="AB176" s="35"/>
      <c r="AC176" s="19">
        <v>8</v>
      </c>
      <c r="AD176" s="19">
        <v>20</v>
      </c>
      <c r="AE176" s="19">
        <v>20</v>
      </c>
      <c r="AF176" s="19">
        <v>8</v>
      </c>
      <c r="AG176" s="19">
        <v>20</v>
      </c>
      <c r="AH176" s="19">
        <v>8</v>
      </c>
      <c r="AI176" s="19">
        <v>20</v>
      </c>
      <c r="AJ176" s="29"/>
      <c r="AK176" s="29"/>
      <c r="AL176" s="34"/>
      <c r="AM176" s="29"/>
      <c r="AN176" s="35"/>
      <c r="AO176" s="35"/>
      <c r="AP176" s="36"/>
    </row>
    <row r="177" spans="1:42">
      <c r="A177" s="16">
        <f t="shared" si="56"/>
        <v>127.17100000000082</v>
      </c>
      <c r="B177" s="77" t="s">
        <v>58</v>
      </c>
      <c r="C177" s="40" t="s">
        <v>59</v>
      </c>
      <c r="D177" s="35" t="s">
        <v>178</v>
      </c>
      <c r="E177" s="35" t="s">
        <v>181</v>
      </c>
      <c r="F177" s="19" t="s">
        <v>51</v>
      </c>
      <c r="G177" s="76" t="s">
        <v>111</v>
      </c>
      <c r="H177" s="20">
        <v>44043</v>
      </c>
      <c r="I177" s="20">
        <v>44074</v>
      </c>
      <c r="J177" s="21" t="str">
        <f t="shared" si="52"/>
        <v>31.07.20 - 31.08.20 (1 months)</v>
      </c>
      <c r="K177" s="46" t="s">
        <v>49</v>
      </c>
      <c r="L177" s="23">
        <v>2300</v>
      </c>
      <c r="M177" s="23">
        <v>2300</v>
      </c>
      <c r="N177" s="24">
        <f t="shared" si="74"/>
        <v>24</v>
      </c>
      <c r="O177" s="23">
        <v>2300</v>
      </c>
      <c r="P177" s="23">
        <v>2300</v>
      </c>
      <c r="Q177" s="24">
        <f t="shared" si="75"/>
        <v>24</v>
      </c>
      <c r="R177" s="23">
        <v>2300</v>
      </c>
      <c r="S177" s="23">
        <v>2300</v>
      </c>
      <c r="T177" s="33">
        <f t="shared" si="76"/>
        <v>24</v>
      </c>
      <c r="U177" s="47">
        <v>136.4</v>
      </c>
      <c r="V177" s="19"/>
      <c r="W177" s="19"/>
      <c r="X177" s="26"/>
      <c r="Y177" s="19"/>
      <c r="Z177" s="19"/>
      <c r="AA177" s="19"/>
      <c r="AB177" s="19"/>
      <c r="AC177" s="19">
        <v>8</v>
      </c>
      <c r="AD177" s="19">
        <v>20</v>
      </c>
      <c r="AE177" s="19">
        <v>20</v>
      </c>
      <c r="AF177" s="19">
        <v>8</v>
      </c>
      <c r="AG177" s="19">
        <v>20</v>
      </c>
      <c r="AH177" s="19">
        <v>8</v>
      </c>
      <c r="AI177" s="19">
        <v>20</v>
      </c>
      <c r="AJ177" s="29"/>
      <c r="AK177" s="29"/>
      <c r="AL177" s="34"/>
      <c r="AM177" s="29"/>
      <c r="AN177" s="35"/>
      <c r="AO177" s="35"/>
      <c r="AP177" s="36"/>
    </row>
    <row r="178" spans="1:42" ht="25.5">
      <c r="A178" s="16">
        <f t="shared" si="56"/>
        <v>127.17200000000082</v>
      </c>
      <c r="B178" s="77" t="s">
        <v>58</v>
      </c>
      <c r="C178" s="32" t="s">
        <v>59</v>
      </c>
      <c r="D178" s="19" t="s">
        <v>182</v>
      </c>
      <c r="E178" s="19" t="s">
        <v>183</v>
      </c>
      <c r="F178" s="19" t="s">
        <v>51</v>
      </c>
      <c r="G178" s="76" t="s">
        <v>135</v>
      </c>
      <c r="H178" s="20">
        <v>44043</v>
      </c>
      <c r="I178" s="20">
        <v>44074</v>
      </c>
      <c r="J178" s="21" t="str">
        <f t="shared" si="52"/>
        <v>31.07.20 - 31.08.20 (1 months)</v>
      </c>
      <c r="K178" s="22" t="s">
        <v>49</v>
      </c>
      <c r="L178" s="23">
        <v>2300</v>
      </c>
      <c r="M178" s="23">
        <v>700</v>
      </c>
      <c r="N178" s="24">
        <f>IF(L178&gt;M178, (2400-L178+M178)/100, IF(AND(L178="",M178="",L178=M178), "", IF(L178=M178,24,(M178-L178)/100)))</f>
        <v>8</v>
      </c>
      <c r="O178" s="23">
        <v>2300</v>
      </c>
      <c r="P178" s="23">
        <v>700</v>
      </c>
      <c r="Q178" s="24">
        <f>IF(O178&gt;P178, (2400-O178+P178)/100, IF(AND(O178="",P178="",O178=P178), "", IF(O178=P178,24,(P178-O178)/100)))</f>
        <v>8</v>
      </c>
      <c r="R178" s="23">
        <v>2300</v>
      </c>
      <c r="S178" s="23">
        <v>700</v>
      </c>
      <c r="T178" s="24">
        <f>IF(R178&gt;S178, (2400-R178+S178)/100, IF(AND(R178="",S178="",R178=S178), "", IF(R178=S178,24,(S178-R178)/100)))</f>
        <v>8</v>
      </c>
      <c r="U178" s="19">
        <v>5.5</v>
      </c>
      <c r="V178" s="19"/>
      <c r="W178" s="25"/>
      <c r="X178" s="26"/>
      <c r="Y178" s="19"/>
      <c r="Z178" s="19"/>
      <c r="AA178" s="19"/>
      <c r="AB178" s="19"/>
      <c r="AC178" s="49">
        <v>0.4</v>
      </c>
      <c r="AD178" s="49">
        <v>1</v>
      </c>
      <c r="AE178" s="49">
        <v>1</v>
      </c>
      <c r="AF178" s="49">
        <v>0.4</v>
      </c>
      <c r="AG178" s="49">
        <v>1</v>
      </c>
      <c r="AH178" s="49">
        <v>0.4</v>
      </c>
      <c r="AI178" s="49">
        <v>1</v>
      </c>
      <c r="AJ178" s="29"/>
      <c r="AK178" s="29"/>
      <c r="AL178" s="30"/>
      <c r="AM178" s="29"/>
      <c r="AN178" s="19"/>
      <c r="AO178" s="19"/>
      <c r="AP178" s="29"/>
    </row>
    <row r="179" spans="1:42" ht="25.5">
      <c r="A179" s="16">
        <f t="shared" si="56"/>
        <v>127.17300000000083</v>
      </c>
      <c r="B179" s="17" t="s">
        <v>53</v>
      </c>
      <c r="C179" s="18">
        <v>1.2</v>
      </c>
      <c r="D179" s="19" t="s">
        <v>184</v>
      </c>
      <c r="E179" s="19" t="s">
        <v>185</v>
      </c>
      <c r="F179" s="19" t="s">
        <v>51</v>
      </c>
      <c r="G179" s="76" t="s">
        <v>56</v>
      </c>
      <c r="H179" s="20">
        <v>44043</v>
      </c>
      <c r="I179" s="20">
        <v>44074</v>
      </c>
      <c r="J179" s="21" t="str">
        <f t="shared" si="52"/>
        <v>31.07.20 - 31.08.20 (1 months)</v>
      </c>
      <c r="K179" s="22" t="s">
        <v>49</v>
      </c>
      <c r="L179" s="23">
        <v>2300</v>
      </c>
      <c r="M179" s="23">
        <v>700</v>
      </c>
      <c r="N179" s="24">
        <f>IF(L179&gt;M179, (2400-L179+M179)/100, IF(AND(L179="",M179="",L179=M179), "", IF(L179=M179,24,(M179-L179)/100)))</f>
        <v>8</v>
      </c>
      <c r="O179" s="23">
        <v>2300</v>
      </c>
      <c r="P179" s="23">
        <v>700</v>
      </c>
      <c r="Q179" s="24">
        <f>IF(O179&gt;P179, (2400-O179+P179)/100, IF(AND(O179="",P179="",O179=P179), "", IF(O179=P179,24,(P179-O179)/100)))</f>
        <v>8</v>
      </c>
      <c r="R179" s="23">
        <v>2300</v>
      </c>
      <c r="S179" s="23">
        <v>700</v>
      </c>
      <c r="T179" s="24">
        <f>IF(R179&gt;S179, (2400-R179+S179)/100, IF(AND(R179="",S179="",R179=S179), "", IF(R179=S179,24,(S179-R179)/100)))</f>
        <v>8</v>
      </c>
      <c r="U179" s="19">
        <v>24</v>
      </c>
      <c r="V179" s="19"/>
      <c r="W179" s="25"/>
      <c r="X179" s="26"/>
      <c r="Y179" s="19"/>
      <c r="Z179" s="19"/>
      <c r="AA179" s="19"/>
      <c r="AB179" s="19"/>
      <c r="AC179" s="19">
        <v>1.6</v>
      </c>
      <c r="AD179" s="19">
        <v>4</v>
      </c>
      <c r="AE179" s="19">
        <v>4</v>
      </c>
      <c r="AF179" s="19">
        <v>1.6</v>
      </c>
      <c r="AG179" s="19">
        <v>4</v>
      </c>
      <c r="AH179" s="19">
        <v>1.6</v>
      </c>
      <c r="AI179" s="19">
        <v>4</v>
      </c>
      <c r="AJ179" s="29"/>
      <c r="AK179" s="29"/>
      <c r="AL179" s="30"/>
      <c r="AM179" s="29"/>
      <c r="AN179" s="19"/>
      <c r="AO179" s="19"/>
      <c r="AP179" s="29"/>
    </row>
    <row r="180" spans="1:42" ht="25.5">
      <c r="A180" s="16">
        <f t="shared" si="56"/>
        <v>127.17400000000083</v>
      </c>
      <c r="B180" s="77" t="s">
        <v>58</v>
      </c>
      <c r="C180" s="40" t="s">
        <v>59</v>
      </c>
      <c r="D180" s="35" t="s">
        <v>184</v>
      </c>
      <c r="E180" s="35" t="s">
        <v>185</v>
      </c>
      <c r="F180" s="19" t="s">
        <v>51</v>
      </c>
      <c r="G180" s="76" t="s">
        <v>56</v>
      </c>
      <c r="H180" s="20">
        <v>44044</v>
      </c>
      <c r="I180" s="20">
        <v>44074</v>
      </c>
      <c r="J180" s="21" t="str">
        <f t="shared" si="52"/>
        <v>01.08.20 - 31.08.20 (1 months)</v>
      </c>
      <c r="K180" s="22" t="s">
        <v>49</v>
      </c>
      <c r="L180" s="23">
        <v>700</v>
      </c>
      <c r="M180" s="23">
        <v>1500</v>
      </c>
      <c r="N180" s="24">
        <f t="shared" ref="N180:N181" si="77">IF(L180&gt;M180, (2400-L180+M180)/100, IF(AND(L180="",M180="",L180=M180), "", IF(L180=M180,24,(M180-L180)/100)))</f>
        <v>8</v>
      </c>
      <c r="O180" s="23">
        <v>700</v>
      </c>
      <c r="P180" s="23">
        <v>1500</v>
      </c>
      <c r="Q180" s="24">
        <f t="shared" ref="Q180:Q181" si="78">IF(O180&gt;P180, (2400-O180+P180)/100, IF(AND(O180="",P180="",O180=P180), "", IF(O180=P180,24,(P180-O180)/100)))</f>
        <v>8</v>
      </c>
      <c r="R180" s="23">
        <v>700</v>
      </c>
      <c r="S180" s="23">
        <v>1500</v>
      </c>
      <c r="T180" s="33">
        <f t="shared" ref="T180:T181" si="79">IF(R180&gt;S180, (2400-R180+S180)/100, IF(AND(R180="",S180="",R180=S180), "", IF(R180=S180,24,(S180-R180)/100)))</f>
        <v>8</v>
      </c>
      <c r="U180" s="19">
        <v>27</v>
      </c>
      <c r="V180" s="19"/>
      <c r="W180" s="25"/>
      <c r="X180" s="26"/>
      <c r="Y180" s="19"/>
      <c r="Z180" s="19"/>
      <c r="AA180" s="19"/>
      <c r="AB180" s="19"/>
      <c r="AC180" s="19">
        <v>1.6</v>
      </c>
      <c r="AD180" s="19">
        <v>4</v>
      </c>
      <c r="AE180" s="19">
        <v>4</v>
      </c>
      <c r="AF180" s="19">
        <v>1.6</v>
      </c>
      <c r="AG180" s="19">
        <v>4</v>
      </c>
      <c r="AH180" s="19">
        <v>1.6</v>
      </c>
      <c r="AI180" s="19">
        <v>4</v>
      </c>
      <c r="AJ180" s="29"/>
      <c r="AK180" s="29"/>
      <c r="AL180" s="34"/>
      <c r="AM180" s="29" t="s">
        <v>60</v>
      </c>
      <c r="AN180" s="35"/>
      <c r="AO180" s="35"/>
      <c r="AP180" s="36"/>
    </row>
    <row r="181" spans="1:42" ht="25.5">
      <c r="A181" s="16">
        <f t="shared" si="56"/>
        <v>127.17500000000084</v>
      </c>
      <c r="B181" s="17" t="s">
        <v>53</v>
      </c>
      <c r="C181" s="38">
        <v>1.2</v>
      </c>
      <c r="D181" s="35" t="s">
        <v>184</v>
      </c>
      <c r="E181" s="35" t="s">
        <v>185</v>
      </c>
      <c r="F181" s="19" t="s">
        <v>51</v>
      </c>
      <c r="G181" s="76" t="s">
        <v>56</v>
      </c>
      <c r="H181" s="20">
        <v>44044</v>
      </c>
      <c r="I181" s="20">
        <v>44074</v>
      </c>
      <c r="J181" s="21" t="str">
        <f t="shared" ref="J181" si="80">IFERROR(TEXT(H181,"DD.MM.YY")&amp;" - "&amp;TEXT(I181,"DD.MM.YY")&amp;" ("&amp;DATEDIF(H181,I181+1,"m")&amp;" months)","Tender End Date is Before Start Date")</f>
        <v>01.08.20 - 31.08.20 (1 months)</v>
      </c>
      <c r="K181" s="22" t="s">
        <v>49</v>
      </c>
      <c r="L181" s="23">
        <v>1500</v>
      </c>
      <c r="M181" s="23">
        <v>2300</v>
      </c>
      <c r="N181" s="24">
        <f t="shared" si="77"/>
        <v>8</v>
      </c>
      <c r="O181" s="23">
        <v>1500</v>
      </c>
      <c r="P181" s="23">
        <v>2300</v>
      </c>
      <c r="Q181" s="24">
        <f t="shared" si="78"/>
        <v>8</v>
      </c>
      <c r="R181" s="23">
        <v>1500</v>
      </c>
      <c r="S181" s="23">
        <v>2300</v>
      </c>
      <c r="T181" s="33">
        <f t="shared" si="79"/>
        <v>8</v>
      </c>
      <c r="U181" s="19">
        <v>30.6</v>
      </c>
      <c r="V181" s="19"/>
      <c r="W181" s="25"/>
      <c r="X181" s="26"/>
      <c r="Y181" s="19"/>
      <c r="Z181" s="19"/>
      <c r="AA181" s="19"/>
      <c r="AB181" s="19"/>
      <c r="AC181" s="19">
        <v>1.6</v>
      </c>
      <c r="AD181" s="19">
        <v>4</v>
      </c>
      <c r="AE181" s="19">
        <v>4</v>
      </c>
      <c r="AF181" s="19">
        <v>1.6</v>
      </c>
      <c r="AG181" s="19">
        <v>4</v>
      </c>
      <c r="AH181" s="19">
        <v>1.6</v>
      </c>
      <c r="AI181" s="19">
        <v>4</v>
      </c>
      <c r="AJ181" s="29"/>
      <c r="AK181" s="29"/>
      <c r="AL181" s="34"/>
      <c r="AM181" s="29"/>
      <c r="AN181" s="35"/>
      <c r="AO181" s="35"/>
      <c r="AP181" s="36"/>
    </row>
    <row r="182" spans="1:42">
      <c r="D182" s="50"/>
      <c r="E182" s="50"/>
      <c r="F182" s="50"/>
      <c r="G182" s="50"/>
      <c r="H182" s="50"/>
      <c r="I182" s="50"/>
      <c r="K182" s="50"/>
      <c r="L182" s="50"/>
      <c r="M182" s="50"/>
      <c r="N182" s="51"/>
      <c r="O182" s="50"/>
      <c r="P182" s="50"/>
      <c r="Q182" s="51"/>
      <c r="R182" s="50"/>
      <c r="S182" s="50"/>
      <c r="T182" s="51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</row>
    <row r="183" spans="1:42">
      <c r="A183" s="80" t="s">
        <v>187</v>
      </c>
      <c r="B183" s="57" t="s">
        <v>188</v>
      </c>
      <c r="C183" s="58"/>
      <c r="D183" s="83" t="s">
        <v>189</v>
      </c>
      <c r="E183" s="83"/>
      <c r="F183" s="83"/>
      <c r="G183" s="84"/>
      <c r="H183" s="50"/>
      <c r="I183" s="50"/>
      <c r="K183" s="50"/>
      <c r="L183" s="50"/>
      <c r="M183" s="50"/>
      <c r="N183" s="51"/>
      <c r="O183" s="50"/>
      <c r="P183" s="50"/>
      <c r="Q183" s="51"/>
      <c r="R183" s="50"/>
      <c r="S183" s="50"/>
      <c r="T183" s="51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</row>
    <row r="184" spans="1:42" ht="26.25">
      <c r="A184" s="81"/>
      <c r="B184" s="85">
        <v>1</v>
      </c>
      <c r="C184" s="87" t="s">
        <v>190</v>
      </c>
      <c r="D184" s="88"/>
      <c r="E184" s="59">
        <v>1.1000000000000001</v>
      </c>
      <c r="F184" s="60" t="s">
        <v>191</v>
      </c>
      <c r="G184" s="61"/>
      <c r="H184" s="50"/>
      <c r="I184" s="50"/>
      <c r="K184" s="50"/>
      <c r="L184" s="50"/>
      <c r="M184" s="50"/>
      <c r="N184" s="51"/>
      <c r="O184" s="50"/>
      <c r="P184" s="50"/>
      <c r="Q184" s="51"/>
      <c r="R184" s="50"/>
      <c r="S184" s="50"/>
      <c r="T184" s="51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</row>
    <row r="185" spans="1:42">
      <c r="A185" s="81"/>
      <c r="B185" s="86"/>
      <c r="C185" s="89"/>
      <c r="D185" s="90"/>
      <c r="E185" s="62">
        <v>1.2</v>
      </c>
      <c r="F185" s="63" t="s">
        <v>192</v>
      </c>
      <c r="G185" s="64"/>
      <c r="H185" s="50"/>
      <c r="I185" s="50"/>
      <c r="K185" s="50"/>
      <c r="L185" s="50"/>
      <c r="M185" s="50"/>
      <c r="N185" s="51"/>
      <c r="O185" s="50"/>
      <c r="P185" s="50"/>
      <c r="Q185" s="51"/>
      <c r="R185" s="50"/>
      <c r="S185" s="50"/>
      <c r="T185" s="51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</row>
    <row r="186" spans="1:42">
      <c r="A186" s="81"/>
      <c r="B186" s="86"/>
      <c r="C186" s="89"/>
      <c r="D186" s="90"/>
      <c r="E186" s="62">
        <v>1.3</v>
      </c>
      <c r="F186" s="63" t="s">
        <v>193</v>
      </c>
      <c r="G186" s="64"/>
      <c r="H186" s="50"/>
      <c r="I186" s="50"/>
      <c r="K186" s="50"/>
      <c r="L186" s="50"/>
      <c r="M186" s="50"/>
      <c r="N186" s="51"/>
      <c r="O186" s="50"/>
      <c r="P186" s="50"/>
      <c r="Q186" s="51"/>
      <c r="R186" s="50"/>
      <c r="S186" s="50"/>
      <c r="T186" s="51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</row>
    <row r="187" spans="1:42">
      <c r="A187" s="81"/>
      <c r="B187" s="86"/>
      <c r="C187" s="91"/>
      <c r="D187" s="92"/>
      <c r="E187" s="65">
        <v>1.4</v>
      </c>
      <c r="F187" s="66" t="s">
        <v>194</v>
      </c>
      <c r="G187" s="67"/>
      <c r="H187" s="50"/>
      <c r="I187" s="50"/>
      <c r="K187" s="50"/>
      <c r="L187" s="50"/>
      <c r="M187" s="50"/>
      <c r="N187" s="51"/>
      <c r="O187" s="50"/>
      <c r="P187" s="50"/>
      <c r="Q187" s="51"/>
      <c r="R187" s="50"/>
      <c r="S187" s="50"/>
      <c r="T187" s="51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</row>
    <row r="188" spans="1:42">
      <c r="A188" s="81"/>
      <c r="B188" s="68">
        <v>2</v>
      </c>
      <c r="C188" s="93" t="s">
        <v>195</v>
      </c>
      <c r="D188" s="94"/>
      <c r="E188"/>
      <c r="F188" s="69"/>
      <c r="G188" s="64"/>
      <c r="H188" s="50"/>
      <c r="I188" s="50"/>
      <c r="K188" s="50"/>
      <c r="L188" s="50"/>
      <c r="M188" s="50"/>
      <c r="N188" s="51"/>
      <c r="O188" s="50"/>
      <c r="P188" s="50"/>
      <c r="Q188" s="51"/>
      <c r="R188" s="50"/>
      <c r="S188" s="50"/>
      <c r="T188" s="51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</row>
    <row r="189" spans="1:42">
      <c r="A189" s="81"/>
      <c r="B189" s="68">
        <v>3</v>
      </c>
      <c r="C189" s="95" t="s">
        <v>196</v>
      </c>
      <c r="D189" s="96"/>
      <c r="E189"/>
      <c r="F189" s="69"/>
      <c r="G189" s="64"/>
      <c r="H189" s="50"/>
      <c r="I189" s="50"/>
      <c r="K189" s="50"/>
      <c r="L189" s="50"/>
      <c r="M189" s="50"/>
      <c r="N189" s="51"/>
      <c r="O189" s="50"/>
      <c r="P189" s="50"/>
      <c r="Q189" s="51"/>
      <c r="R189" s="50"/>
      <c r="S189" s="50"/>
      <c r="T189" s="51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</row>
    <row r="190" spans="1:42">
      <c r="A190" s="81"/>
      <c r="B190" s="68">
        <v>4</v>
      </c>
      <c r="C190" s="95" t="s">
        <v>197</v>
      </c>
      <c r="D190" s="96"/>
      <c r="E190"/>
      <c r="F190" s="69"/>
      <c r="G190" s="64"/>
      <c r="H190" s="50"/>
      <c r="I190" s="50"/>
      <c r="K190" s="50"/>
      <c r="L190" s="50"/>
      <c r="M190" s="50"/>
      <c r="N190" s="51"/>
      <c r="O190" s="50"/>
      <c r="P190" s="50"/>
      <c r="Q190" s="51"/>
      <c r="R190" s="50"/>
      <c r="S190" s="50"/>
      <c r="T190" s="51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</row>
    <row r="191" spans="1:42">
      <c r="A191" s="82"/>
      <c r="B191" s="70">
        <v>5</v>
      </c>
      <c r="C191" s="71" t="s">
        <v>198</v>
      </c>
      <c r="D191" s="72"/>
      <c r="E191" s="73"/>
      <c r="F191" s="73"/>
      <c r="G191" s="74"/>
      <c r="H191" s="50"/>
      <c r="I191" s="50"/>
      <c r="K191" s="50"/>
      <c r="L191" s="50"/>
      <c r="M191" s="50"/>
      <c r="N191" s="51"/>
      <c r="O191" s="50"/>
      <c r="P191" s="50"/>
      <c r="Q191" s="51"/>
      <c r="R191" s="50"/>
      <c r="S191" s="50"/>
      <c r="T191" s="51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</row>
    <row r="192" spans="1:42">
      <c r="D192" s="50"/>
      <c r="E192" s="50"/>
      <c r="F192" s="50"/>
      <c r="G192" s="50"/>
      <c r="H192" s="50"/>
      <c r="I192" s="50"/>
      <c r="K192" s="50"/>
      <c r="L192" s="50"/>
      <c r="M192" s="50"/>
      <c r="N192" s="51"/>
      <c r="O192" s="50"/>
      <c r="P192" s="50"/>
      <c r="Q192" s="51"/>
      <c r="R192" s="50"/>
      <c r="S192" s="50"/>
      <c r="T192" s="51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</row>
    <row r="193" spans="4:42">
      <c r="D193" s="50"/>
      <c r="E193" s="50"/>
      <c r="F193" s="50"/>
      <c r="G193" s="50"/>
      <c r="H193" s="50"/>
      <c r="I193" s="50"/>
      <c r="K193" s="50"/>
      <c r="L193" s="50"/>
      <c r="M193" s="50"/>
      <c r="N193" s="51"/>
      <c r="O193" s="50"/>
      <c r="P193" s="50"/>
      <c r="Q193" s="51"/>
      <c r="R193" s="50"/>
      <c r="S193" s="50"/>
      <c r="T193" s="51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</row>
    <row r="194" spans="4:42">
      <c r="D194" s="50"/>
      <c r="E194" s="50"/>
      <c r="F194" s="50"/>
      <c r="G194" s="50"/>
      <c r="H194" s="50"/>
      <c r="I194" s="50"/>
      <c r="K194" s="50"/>
      <c r="L194" s="50"/>
      <c r="M194" s="50"/>
      <c r="N194" s="51"/>
      <c r="O194" s="50"/>
      <c r="P194" s="50"/>
      <c r="Q194" s="51"/>
      <c r="R194" s="50"/>
      <c r="S194" s="50"/>
      <c r="T194" s="51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</row>
    <row r="195" spans="4:42">
      <c r="D195" s="50"/>
      <c r="E195" s="50"/>
      <c r="F195" s="50"/>
      <c r="G195" s="50"/>
      <c r="H195" s="50"/>
      <c r="I195" s="50"/>
      <c r="K195" s="50"/>
      <c r="L195" s="50"/>
      <c r="M195" s="50"/>
      <c r="N195" s="51"/>
      <c r="O195" s="50"/>
      <c r="P195" s="50"/>
      <c r="Q195" s="51"/>
      <c r="R195" s="50"/>
      <c r="S195" s="50"/>
      <c r="T195" s="51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</row>
    <row r="196" spans="4:42">
      <c r="D196" s="50"/>
      <c r="E196" s="50"/>
      <c r="F196" s="50"/>
      <c r="G196" s="50"/>
      <c r="H196" s="50"/>
      <c r="I196" s="50"/>
      <c r="K196" s="50"/>
      <c r="L196" s="50"/>
      <c r="M196" s="50"/>
      <c r="N196" s="51"/>
      <c r="O196" s="50"/>
      <c r="P196" s="50"/>
      <c r="Q196" s="51"/>
      <c r="R196" s="50"/>
      <c r="S196" s="50"/>
      <c r="T196" s="51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</row>
    <row r="197" spans="4:42">
      <c r="D197" s="50"/>
      <c r="E197" s="50"/>
      <c r="F197" s="50"/>
      <c r="G197" s="50"/>
      <c r="H197" s="50"/>
      <c r="I197" s="50"/>
      <c r="K197" s="50"/>
      <c r="L197" s="50"/>
      <c r="M197" s="50"/>
      <c r="N197" s="51"/>
      <c r="O197" s="50"/>
      <c r="P197" s="50"/>
      <c r="Q197" s="51"/>
      <c r="R197" s="50"/>
      <c r="S197" s="50"/>
      <c r="T197" s="51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</row>
    <row r="198" spans="4:42">
      <c r="D198" s="50"/>
      <c r="E198" s="50"/>
      <c r="F198" s="50"/>
      <c r="G198" s="50"/>
      <c r="H198" s="50"/>
      <c r="I198" s="50"/>
      <c r="K198" s="50"/>
      <c r="L198" s="50"/>
      <c r="M198" s="50"/>
      <c r="N198" s="51"/>
      <c r="O198" s="50"/>
      <c r="P198" s="50"/>
      <c r="Q198" s="51"/>
      <c r="R198" s="50"/>
      <c r="S198" s="50"/>
      <c r="T198" s="51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</row>
    <row r="199" spans="4:42">
      <c r="D199" s="50"/>
      <c r="E199" s="50"/>
      <c r="F199" s="50"/>
      <c r="G199" s="50"/>
      <c r="H199" s="50"/>
      <c r="I199" s="50"/>
      <c r="K199" s="50"/>
      <c r="L199" s="50"/>
      <c r="M199" s="50"/>
      <c r="N199" s="51"/>
      <c r="O199" s="50"/>
      <c r="P199" s="50"/>
      <c r="Q199" s="51"/>
      <c r="R199" s="50"/>
      <c r="S199" s="50"/>
      <c r="T199" s="51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</row>
    <row r="200" spans="4:42">
      <c r="D200" s="50"/>
      <c r="E200" s="50"/>
      <c r="F200" s="50"/>
      <c r="G200" s="50"/>
      <c r="H200" s="50"/>
      <c r="I200" s="50"/>
      <c r="K200" s="50"/>
      <c r="L200" s="50"/>
      <c r="M200" s="50"/>
      <c r="N200" s="51"/>
      <c r="O200" s="50"/>
      <c r="P200" s="50"/>
      <c r="Q200" s="51"/>
      <c r="R200" s="50"/>
      <c r="S200" s="50"/>
      <c r="T200" s="51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</row>
    <row r="201" spans="4:42">
      <c r="D201" s="50"/>
      <c r="E201" s="50"/>
      <c r="F201" s="50"/>
      <c r="G201" s="50"/>
      <c r="H201" s="50"/>
      <c r="I201" s="50"/>
      <c r="K201" s="50"/>
      <c r="L201" s="50"/>
      <c r="M201" s="50"/>
      <c r="N201" s="51"/>
      <c r="O201" s="50"/>
      <c r="P201" s="50"/>
      <c r="Q201" s="51"/>
      <c r="R201" s="50"/>
      <c r="S201" s="50"/>
      <c r="T201" s="51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</row>
    <row r="202" spans="4:42">
      <c r="D202" s="50"/>
      <c r="E202" s="50"/>
      <c r="F202" s="50"/>
      <c r="G202" s="50"/>
      <c r="H202" s="50"/>
      <c r="I202" s="50"/>
      <c r="K202" s="50"/>
      <c r="L202" s="50"/>
      <c r="M202" s="50"/>
      <c r="N202" s="51"/>
      <c r="O202" s="50"/>
      <c r="P202" s="50"/>
      <c r="Q202" s="51"/>
      <c r="R202" s="50"/>
      <c r="S202" s="50"/>
      <c r="T202" s="51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</row>
    <row r="203" spans="4:42">
      <c r="D203" s="50"/>
      <c r="E203" s="50"/>
      <c r="F203" s="50"/>
      <c r="G203" s="50"/>
      <c r="H203" s="50"/>
      <c r="I203" s="50"/>
      <c r="K203" s="50"/>
      <c r="L203" s="50"/>
      <c r="M203" s="50"/>
      <c r="N203" s="51"/>
      <c r="O203" s="50"/>
      <c r="P203" s="50"/>
      <c r="Q203" s="51"/>
      <c r="R203" s="50"/>
      <c r="S203" s="50"/>
      <c r="T203" s="51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</row>
    <row r="204" spans="4:42">
      <c r="D204" s="50"/>
      <c r="E204" s="50"/>
      <c r="F204" s="50"/>
      <c r="G204" s="50"/>
      <c r="H204" s="50"/>
      <c r="I204" s="50"/>
      <c r="K204" s="50"/>
      <c r="L204" s="50"/>
      <c r="M204" s="50"/>
      <c r="N204" s="51"/>
      <c r="O204" s="50"/>
      <c r="P204" s="50"/>
      <c r="Q204" s="51"/>
      <c r="R204" s="50"/>
      <c r="S204" s="50"/>
      <c r="T204" s="51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</row>
    <row r="205" spans="4:42">
      <c r="D205" s="50"/>
      <c r="E205" s="50"/>
      <c r="F205" s="50"/>
      <c r="G205" s="50"/>
      <c r="H205" s="50"/>
      <c r="I205" s="50"/>
      <c r="K205" s="50"/>
      <c r="L205" s="50"/>
      <c r="M205" s="50"/>
      <c r="N205" s="51"/>
      <c r="O205" s="50"/>
      <c r="P205" s="50"/>
      <c r="Q205" s="51"/>
      <c r="R205" s="50"/>
      <c r="S205" s="50"/>
      <c r="T205" s="51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</row>
    <row r="206" spans="4:42">
      <c r="D206" s="50"/>
      <c r="E206" s="50"/>
      <c r="F206" s="50"/>
      <c r="G206" s="50"/>
      <c r="H206" s="50"/>
      <c r="I206" s="50"/>
      <c r="K206" s="50"/>
      <c r="L206" s="50"/>
      <c r="M206" s="50"/>
      <c r="N206" s="51"/>
      <c r="O206" s="50"/>
      <c r="P206" s="50"/>
      <c r="Q206" s="51"/>
      <c r="R206" s="50"/>
      <c r="S206" s="50"/>
      <c r="T206" s="51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</row>
    <row r="207" spans="4:42">
      <c r="D207" s="50"/>
      <c r="E207" s="50"/>
      <c r="F207" s="50"/>
      <c r="G207" s="50"/>
      <c r="H207" s="50"/>
      <c r="I207" s="50"/>
      <c r="K207" s="50"/>
      <c r="L207" s="50"/>
      <c r="M207" s="50"/>
      <c r="N207" s="51"/>
      <c r="O207" s="50"/>
      <c r="P207" s="50"/>
      <c r="Q207" s="51"/>
      <c r="R207" s="50"/>
      <c r="S207" s="50"/>
      <c r="T207" s="51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</row>
    <row r="208" spans="4:42">
      <c r="D208" s="50"/>
      <c r="E208" s="50"/>
      <c r="F208" s="50"/>
      <c r="G208" s="50"/>
      <c r="H208" s="50"/>
      <c r="I208" s="50"/>
      <c r="K208" s="50"/>
      <c r="L208" s="50"/>
      <c r="M208" s="50"/>
      <c r="N208" s="51"/>
      <c r="O208" s="50"/>
      <c r="P208" s="50"/>
      <c r="Q208" s="51"/>
      <c r="R208" s="50"/>
      <c r="S208" s="50"/>
      <c r="T208" s="51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</row>
    <row r="209" spans="4:42">
      <c r="D209" s="50"/>
      <c r="E209" s="50"/>
      <c r="F209" s="50"/>
      <c r="G209" s="50"/>
      <c r="H209" s="50"/>
      <c r="I209" s="50"/>
      <c r="K209" s="50"/>
      <c r="L209" s="50"/>
      <c r="M209" s="50"/>
      <c r="N209" s="51"/>
      <c r="O209" s="50"/>
      <c r="P209" s="50"/>
      <c r="Q209" s="51"/>
      <c r="R209" s="50"/>
      <c r="S209" s="50"/>
      <c r="T209" s="51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</row>
    <row r="210" spans="4:42">
      <c r="D210" s="50"/>
      <c r="E210" s="50"/>
      <c r="F210" s="50"/>
      <c r="G210" s="50"/>
      <c r="H210" s="50"/>
      <c r="I210" s="50"/>
      <c r="K210" s="50"/>
      <c r="L210" s="50"/>
      <c r="M210" s="50"/>
      <c r="N210" s="51"/>
      <c r="O210" s="50"/>
      <c r="P210" s="50"/>
      <c r="Q210" s="51"/>
      <c r="R210" s="50"/>
      <c r="S210" s="50"/>
      <c r="T210" s="51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</row>
    <row r="211" spans="4:42">
      <c r="D211" s="50"/>
      <c r="E211" s="50"/>
      <c r="F211" s="50"/>
      <c r="G211" s="50"/>
      <c r="H211" s="50"/>
      <c r="I211" s="50"/>
      <c r="K211" s="50"/>
      <c r="L211" s="50"/>
      <c r="M211" s="50"/>
      <c r="N211" s="51"/>
      <c r="O211" s="50"/>
      <c r="P211" s="50"/>
      <c r="Q211" s="51"/>
      <c r="R211" s="50"/>
      <c r="S211" s="50"/>
      <c r="T211" s="51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</row>
    <row r="212" spans="4:42">
      <c r="D212" s="50"/>
      <c r="E212" s="50"/>
      <c r="F212" s="50"/>
      <c r="G212" s="50"/>
      <c r="H212" s="50"/>
      <c r="I212" s="50"/>
      <c r="K212" s="50"/>
      <c r="L212" s="50"/>
      <c r="M212" s="50"/>
      <c r="N212" s="51"/>
      <c r="O212" s="50"/>
      <c r="P212" s="50"/>
      <c r="Q212" s="51"/>
      <c r="R212" s="50"/>
      <c r="S212" s="50"/>
      <c r="T212" s="51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</row>
    <row r="213" spans="4:42">
      <c r="D213" s="50"/>
      <c r="E213" s="50"/>
      <c r="F213" s="50"/>
      <c r="G213" s="50"/>
      <c r="H213" s="50"/>
      <c r="I213" s="50"/>
      <c r="K213" s="50"/>
      <c r="L213" s="50"/>
      <c r="M213" s="50"/>
      <c r="N213" s="51"/>
      <c r="O213" s="50"/>
      <c r="P213" s="50"/>
      <c r="Q213" s="51"/>
      <c r="R213" s="50"/>
      <c r="S213" s="50"/>
      <c r="T213" s="51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</row>
    <row r="214" spans="4:42">
      <c r="D214" s="50"/>
      <c r="E214" s="50"/>
      <c r="F214" s="50"/>
      <c r="G214" s="50"/>
      <c r="H214" s="50"/>
      <c r="I214" s="50"/>
      <c r="K214" s="50"/>
      <c r="L214" s="50"/>
      <c r="M214" s="50"/>
      <c r="N214" s="51"/>
      <c r="O214" s="50"/>
      <c r="P214" s="50"/>
      <c r="Q214" s="51"/>
      <c r="R214" s="50"/>
      <c r="S214" s="50"/>
      <c r="T214" s="51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</row>
    <row r="215" spans="4:42">
      <c r="D215" s="50"/>
      <c r="E215" s="50"/>
      <c r="F215" s="50"/>
      <c r="G215" s="50"/>
      <c r="H215" s="50"/>
      <c r="I215" s="50"/>
      <c r="K215" s="50"/>
      <c r="L215" s="50"/>
      <c r="M215" s="50"/>
      <c r="N215" s="51"/>
      <c r="O215" s="50"/>
      <c r="P215" s="50"/>
      <c r="Q215" s="51"/>
      <c r="R215" s="50"/>
      <c r="S215" s="50"/>
      <c r="T215" s="51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</row>
    <row r="216" spans="4:42">
      <c r="D216" s="50"/>
      <c r="E216" s="50"/>
      <c r="F216" s="50"/>
      <c r="G216" s="50"/>
      <c r="H216" s="50"/>
      <c r="I216" s="50"/>
      <c r="K216" s="50"/>
      <c r="L216" s="50"/>
      <c r="M216" s="50"/>
      <c r="N216" s="51"/>
      <c r="O216" s="50"/>
      <c r="P216" s="50"/>
      <c r="Q216" s="51"/>
      <c r="R216" s="50"/>
      <c r="S216" s="50"/>
      <c r="T216" s="51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</row>
    <row r="217" spans="4:42">
      <c r="D217" s="50"/>
      <c r="E217" s="50"/>
      <c r="F217" s="50"/>
      <c r="G217" s="50"/>
      <c r="H217" s="50"/>
      <c r="I217" s="50"/>
      <c r="K217" s="50"/>
      <c r="L217" s="50"/>
      <c r="M217" s="50"/>
      <c r="N217" s="51"/>
      <c r="O217" s="50"/>
      <c r="P217" s="50"/>
      <c r="Q217" s="51"/>
      <c r="R217" s="50"/>
      <c r="S217" s="50"/>
      <c r="T217" s="51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</row>
    <row r="218" spans="4:42">
      <c r="D218" s="50"/>
      <c r="E218" s="50"/>
      <c r="F218" s="50"/>
      <c r="G218" s="50"/>
      <c r="H218" s="50"/>
      <c r="I218" s="50"/>
      <c r="K218" s="50"/>
      <c r="L218" s="50"/>
      <c r="M218" s="50"/>
      <c r="N218" s="51"/>
      <c r="O218" s="50"/>
      <c r="P218" s="50"/>
      <c r="Q218" s="51"/>
      <c r="R218" s="50"/>
      <c r="S218" s="50"/>
      <c r="T218" s="51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</row>
    <row r="219" spans="4:42">
      <c r="D219" s="50"/>
      <c r="E219" s="50"/>
      <c r="F219" s="50"/>
      <c r="G219" s="50"/>
      <c r="H219" s="50"/>
      <c r="I219" s="50"/>
      <c r="K219" s="50"/>
      <c r="L219" s="50"/>
      <c r="M219" s="50"/>
      <c r="N219" s="51"/>
      <c r="O219" s="50"/>
      <c r="P219" s="50"/>
      <c r="Q219" s="51"/>
      <c r="R219" s="50"/>
      <c r="S219" s="50"/>
      <c r="T219" s="51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</row>
    <row r="220" spans="4:42">
      <c r="D220" s="50"/>
      <c r="E220" s="50"/>
      <c r="F220" s="50"/>
      <c r="G220" s="50"/>
      <c r="H220" s="50"/>
      <c r="I220" s="50"/>
      <c r="K220" s="50"/>
      <c r="L220" s="50"/>
      <c r="M220" s="50"/>
      <c r="N220" s="51"/>
      <c r="O220" s="50"/>
      <c r="P220" s="50"/>
      <c r="Q220" s="51"/>
      <c r="R220" s="50"/>
      <c r="S220" s="50"/>
      <c r="T220" s="51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</row>
    <row r="221" spans="4:42">
      <c r="D221" s="50"/>
      <c r="E221" s="50"/>
      <c r="F221" s="50"/>
      <c r="G221" s="50"/>
      <c r="H221" s="50"/>
      <c r="I221" s="50"/>
      <c r="K221" s="50"/>
      <c r="L221" s="50"/>
      <c r="M221" s="50"/>
      <c r="N221" s="51"/>
      <c r="O221" s="50"/>
      <c r="P221" s="50"/>
      <c r="Q221" s="51"/>
      <c r="R221" s="50"/>
      <c r="S221" s="50"/>
      <c r="T221" s="51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</row>
    <row r="222" spans="4:42">
      <c r="D222" s="50"/>
      <c r="E222" s="50"/>
      <c r="F222" s="50"/>
      <c r="G222" s="50"/>
      <c r="H222" s="50"/>
      <c r="I222" s="50"/>
      <c r="K222" s="50"/>
      <c r="L222" s="50"/>
      <c r="M222" s="50"/>
      <c r="N222" s="51"/>
      <c r="O222" s="50"/>
      <c r="P222" s="50"/>
      <c r="Q222" s="51"/>
      <c r="R222" s="50"/>
      <c r="S222" s="50"/>
      <c r="T222" s="51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</row>
    <row r="223" spans="4:42">
      <c r="D223" s="50"/>
      <c r="E223" s="50"/>
      <c r="F223" s="50"/>
      <c r="G223" s="50"/>
      <c r="H223" s="50"/>
      <c r="I223" s="50"/>
      <c r="K223" s="50"/>
      <c r="L223" s="50"/>
      <c r="M223" s="50"/>
      <c r="N223" s="51"/>
      <c r="O223" s="50"/>
      <c r="P223" s="50"/>
      <c r="Q223" s="51"/>
      <c r="R223" s="50"/>
      <c r="S223" s="50"/>
      <c r="T223" s="51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</row>
    <row r="224" spans="4:42">
      <c r="D224" s="50"/>
      <c r="E224" s="50"/>
      <c r="F224" s="50"/>
      <c r="G224" s="50"/>
      <c r="H224" s="50"/>
      <c r="I224" s="50"/>
      <c r="K224" s="50"/>
      <c r="L224" s="50"/>
      <c r="M224" s="50"/>
      <c r="N224" s="51"/>
      <c r="O224" s="50"/>
      <c r="P224" s="50"/>
      <c r="Q224" s="51"/>
      <c r="R224" s="50"/>
      <c r="S224" s="50"/>
      <c r="T224" s="51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</row>
    <row r="225" spans="4:42">
      <c r="D225" s="50"/>
      <c r="E225" s="50"/>
      <c r="F225" s="50"/>
      <c r="G225" s="50"/>
      <c r="H225" s="50"/>
      <c r="I225" s="50"/>
      <c r="K225" s="50"/>
      <c r="L225" s="50"/>
      <c r="M225" s="50"/>
      <c r="N225" s="51"/>
      <c r="O225" s="50"/>
      <c r="P225" s="50"/>
      <c r="Q225" s="51"/>
      <c r="R225" s="50"/>
      <c r="S225" s="50"/>
      <c r="T225" s="51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</row>
    <row r="226" spans="4:42">
      <c r="D226" s="50"/>
      <c r="E226" s="50"/>
      <c r="F226" s="50"/>
      <c r="G226" s="50"/>
      <c r="H226" s="50"/>
      <c r="I226" s="50"/>
      <c r="K226" s="50"/>
      <c r="L226" s="50"/>
      <c r="M226" s="50"/>
      <c r="N226" s="51"/>
      <c r="O226" s="50"/>
      <c r="P226" s="50"/>
      <c r="Q226" s="51"/>
      <c r="R226" s="50"/>
      <c r="S226" s="50"/>
      <c r="T226" s="51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</row>
    <row r="227" spans="4:42">
      <c r="D227" s="50"/>
      <c r="E227" s="50"/>
      <c r="F227" s="50"/>
      <c r="G227" s="50"/>
      <c r="H227" s="50"/>
      <c r="I227" s="50"/>
      <c r="K227" s="50"/>
      <c r="L227" s="50"/>
      <c r="M227" s="50"/>
      <c r="N227" s="51"/>
      <c r="O227" s="50"/>
      <c r="P227" s="50"/>
      <c r="Q227" s="51"/>
      <c r="R227" s="50"/>
      <c r="S227" s="50"/>
      <c r="T227" s="51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</row>
    <row r="228" spans="4:42">
      <c r="D228" s="50"/>
      <c r="E228" s="50"/>
      <c r="F228" s="50"/>
      <c r="G228" s="50"/>
      <c r="H228" s="50"/>
      <c r="I228" s="50"/>
      <c r="K228" s="50"/>
      <c r="L228" s="50"/>
      <c r="M228" s="50"/>
      <c r="N228" s="51"/>
      <c r="O228" s="50"/>
      <c r="P228" s="50"/>
      <c r="Q228" s="51"/>
      <c r="R228" s="50"/>
      <c r="S228" s="50"/>
      <c r="T228" s="51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</row>
    <row r="229" spans="4:42">
      <c r="D229" s="50"/>
      <c r="E229" s="50"/>
      <c r="F229" s="50"/>
      <c r="G229" s="50"/>
      <c r="H229" s="50"/>
      <c r="I229" s="50"/>
      <c r="K229" s="50"/>
      <c r="L229" s="50"/>
      <c r="M229" s="50"/>
      <c r="N229" s="51"/>
      <c r="O229" s="50"/>
      <c r="P229" s="50"/>
      <c r="Q229" s="51"/>
      <c r="R229" s="50"/>
      <c r="S229" s="50"/>
      <c r="T229" s="51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</row>
    <row r="230" spans="4:42">
      <c r="D230" s="50"/>
      <c r="E230" s="50"/>
      <c r="F230" s="50"/>
      <c r="G230" s="50"/>
      <c r="H230" s="50"/>
      <c r="I230" s="50"/>
      <c r="K230" s="50"/>
      <c r="L230" s="50"/>
      <c r="M230" s="50"/>
      <c r="N230" s="51"/>
      <c r="O230" s="50"/>
      <c r="P230" s="50"/>
      <c r="Q230" s="51"/>
      <c r="R230" s="50"/>
      <c r="S230" s="50"/>
      <c r="T230" s="51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</row>
    <row r="231" spans="4:42">
      <c r="D231" s="50"/>
      <c r="E231" s="50"/>
      <c r="F231" s="50"/>
      <c r="G231" s="50"/>
      <c r="H231" s="50"/>
      <c r="I231" s="50"/>
      <c r="K231" s="50"/>
      <c r="L231" s="50"/>
      <c r="M231" s="50"/>
      <c r="N231" s="51"/>
      <c r="O231" s="50"/>
      <c r="P231" s="50"/>
      <c r="Q231" s="51"/>
      <c r="R231" s="50"/>
      <c r="S231" s="50"/>
      <c r="T231" s="51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</row>
    <row r="232" spans="4:42">
      <c r="D232" s="50"/>
      <c r="E232" s="50"/>
      <c r="F232" s="50"/>
      <c r="G232" s="50"/>
      <c r="H232" s="50"/>
      <c r="I232" s="50"/>
      <c r="K232" s="50"/>
      <c r="L232" s="50"/>
      <c r="M232" s="50"/>
      <c r="N232" s="51"/>
      <c r="O232" s="50"/>
      <c r="P232" s="50"/>
      <c r="Q232" s="51"/>
      <c r="R232" s="50"/>
      <c r="S232" s="50"/>
      <c r="T232" s="51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</row>
    <row r="233" spans="4:42">
      <c r="D233" s="50"/>
      <c r="E233" s="50"/>
      <c r="F233" s="50"/>
      <c r="G233" s="50"/>
      <c r="H233" s="50"/>
      <c r="I233" s="50"/>
      <c r="K233" s="50"/>
      <c r="L233" s="50"/>
      <c r="M233" s="50"/>
      <c r="N233" s="51"/>
      <c r="O233" s="50"/>
      <c r="P233" s="50"/>
      <c r="Q233" s="51"/>
      <c r="R233" s="50"/>
      <c r="S233" s="50"/>
      <c r="T233" s="51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</row>
    <row r="234" spans="4:42">
      <c r="D234" s="50"/>
      <c r="E234" s="50"/>
      <c r="F234" s="50"/>
      <c r="G234" s="50"/>
      <c r="H234" s="50"/>
      <c r="I234" s="50"/>
      <c r="K234" s="50"/>
      <c r="L234" s="50"/>
      <c r="M234" s="50"/>
      <c r="N234" s="51"/>
      <c r="O234" s="50"/>
      <c r="P234" s="50"/>
      <c r="Q234" s="51"/>
      <c r="R234" s="50"/>
      <c r="S234" s="50"/>
      <c r="T234" s="51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</row>
    <row r="235" spans="4:42">
      <c r="D235" s="50"/>
      <c r="E235" s="50"/>
      <c r="F235" s="50"/>
      <c r="G235" s="50"/>
      <c r="H235" s="50"/>
      <c r="I235" s="50"/>
      <c r="K235" s="50"/>
      <c r="L235" s="50"/>
      <c r="M235" s="50"/>
      <c r="N235" s="51"/>
      <c r="O235" s="50"/>
      <c r="P235" s="50"/>
      <c r="Q235" s="51"/>
      <c r="R235" s="50"/>
      <c r="S235" s="50"/>
      <c r="T235" s="51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</row>
    <row r="236" spans="4:42">
      <c r="D236" s="50"/>
      <c r="E236" s="50"/>
      <c r="F236" s="50"/>
      <c r="G236" s="50"/>
      <c r="H236" s="50"/>
      <c r="I236" s="50"/>
      <c r="K236" s="50"/>
      <c r="L236" s="50"/>
      <c r="M236" s="50"/>
      <c r="N236" s="51"/>
      <c r="O236" s="50"/>
      <c r="P236" s="50"/>
      <c r="Q236" s="51"/>
      <c r="R236" s="50"/>
      <c r="S236" s="50"/>
      <c r="T236" s="51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</row>
    <row r="237" spans="4:42">
      <c r="D237" s="50"/>
      <c r="E237" s="50"/>
      <c r="F237" s="50"/>
      <c r="G237" s="50"/>
      <c r="H237" s="50"/>
      <c r="I237" s="50"/>
      <c r="K237" s="50"/>
      <c r="L237" s="50"/>
      <c r="M237" s="50"/>
      <c r="N237" s="51"/>
      <c r="O237" s="50"/>
      <c r="P237" s="50"/>
      <c r="Q237" s="51"/>
      <c r="R237" s="50"/>
      <c r="S237" s="50"/>
      <c r="T237" s="51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</row>
    <row r="238" spans="4:42">
      <c r="D238" s="50"/>
      <c r="E238" s="50"/>
      <c r="F238" s="50"/>
      <c r="G238" s="50"/>
      <c r="H238" s="50"/>
      <c r="I238" s="50"/>
      <c r="K238" s="50"/>
      <c r="L238" s="50"/>
      <c r="M238" s="50"/>
      <c r="N238" s="51"/>
      <c r="O238" s="50"/>
      <c r="P238" s="50"/>
      <c r="Q238" s="51"/>
      <c r="R238" s="50"/>
      <c r="S238" s="50"/>
      <c r="T238" s="51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</row>
    <row r="239" spans="4:42">
      <c r="D239" s="50"/>
      <c r="E239" s="50"/>
      <c r="F239" s="50"/>
      <c r="G239" s="50"/>
      <c r="H239" s="50"/>
      <c r="I239" s="50"/>
      <c r="K239" s="50"/>
      <c r="L239" s="50"/>
      <c r="M239" s="50"/>
      <c r="N239" s="51"/>
      <c r="O239" s="50"/>
      <c r="P239" s="50"/>
      <c r="Q239" s="51"/>
      <c r="R239" s="50"/>
      <c r="S239" s="50"/>
      <c r="T239" s="51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</row>
    <row r="240" spans="4:42">
      <c r="D240" s="50"/>
      <c r="E240" s="50"/>
      <c r="F240" s="50"/>
      <c r="G240" s="50"/>
      <c r="H240" s="50"/>
      <c r="I240" s="50"/>
      <c r="K240" s="50"/>
      <c r="L240" s="50"/>
      <c r="M240" s="50"/>
      <c r="N240" s="51"/>
      <c r="O240" s="50"/>
      <c r="P240" s="50"/>
      <c r="Q240" s="51"/>
      <c r="R240" s="50"/>
      <c r="S240" s="50"/>
      <c r="T240" s="51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</row>
    <row r="241" spans="4:42">
      <c r="D241" s="50"/>
      <c r="E241" s="50"/>
      <c r="F241" s="50"/>
      <c r="G241" s="50"/>
      <c r="H241" s="50"/>
      <c r="I241" s="50"/>
      <c r="K241" s="50"/>
      <c r="L241" s="50"/>
      <c r="M241" s="50"/>
      <c r="N241" s="51"/>
      <c r="O241" s="50"/>
      <c r="P241" s="50"/>
      <c r="Q241" s="51"/>
      <c r="R241" s="50"/>
      <c r="S241" s="50"/>
      <c r="T241" s="51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</row>
    <row r="242" spans="4:42">
      <c r="D242" s="50"/>
      <c r="E242" s="50"/>
      <c r="F242" s="50"/>
      <c r="G242" s="50"/>
      <c r="H242" s="50"/>
      <c r="I242" s="50"/>
      <c r="K242" s="50"/>
      <c r="L242" s="50"/>
      <c r="M242" s="50"/>
      <c r="N242" s="51"/>
      <c r="O242" s="50"/>
      <c r="P242" s="50"/>
      <c r="Q242" s="51"/>
      <c r="R242" s="50"/>
      <c r="S242" s="50"/>
      <c r="T242" s="51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</row>
    <row r="243" spans="4:42">
      <c r="D243" s="50"/>
      <c r="E243" s="50"/>
      <c r="F243" s="50"/>
      <c r="G243" s="50"/>
      <c r="H243" s="50"/>
      <c r="I243" s="50"/>
      <c r="K243" s="50"/>
      <c r="L243" s="50"/>
      <c r="M243" s="50"/>
      <c r="N243" s="51"/>
      <c r="O243" s="50"/>
      <c r="P243" s="50"/>
      <c r="Q243" s="51"/>
      <c r="R243" s="50"/>
      <c r="S243" s="50"/>
      <c r="T243" s="51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</row>
    <row r="244" spans="4:42">
      <c r="D244" s="50"/>
      <c r="E244" s="50"/>
      <c r="F244" s="50"/>
      <c r="G244" s="50"/>
      <c r="H244" s="50"/>
      <c r="I244" s="50"/>
      <c r="K244" s="50"/>
      <c r="L244" s="50"/>
      <c r="M244" s="50"/>
      <c r="N244" s="51"/>
      <c r="O244" s="50"/>
      <c r="P244" s="50"/>
      <c r="Q244" s="51"/>
      <c r="R244" s="50"/>
      <c r="S244" s="50"/>
      <c r="T244" s="51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</row>
    <row r="245" spans="4:42">
      <c r="D245" s="50"/>
      <c r="E245" s="50"/>
      <c r="F245" s="50"/>
      <c r="G245" s="50"/>
      <c r="H245" s="50"/>
      <c r="I245" s="50"/>
      <c r="K245" s="50"/>
      <c r="L245" s="50"/>
      <c r="M245" s="50"/>
      <c r="N245" s="51"/>
      <c r="O245" s="50"/>
      <c r="P245" s="50"/>
      <c r="Q245" s="51"/>
      <c r="R245" s="50"/>
      <c r="S245" s="50"/>
      <c r="T245" s="51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</row>
    <row r="246" spans="4:42">
      <c r="D246" s="50"/>
      <c r="E246" s="50"/>
      <c r="F246" s="50"/>
      <c r="G246" s="50"/>
      <c r="H246" s="50"/>
      <c r="I246" s="50"/>
      <c r="K246" s="50"/>
      <c r="L246" s="50"/>
      <c r="M246" s="50"/>
      <c r="N246" s="51"/>
      <c r="O246" s="50"/>
      <c r="P246" s="50"/>
      <c r="Q246" s="51"/>
      <c r="R246" s="50"/>
      <c r="S246" s="50"/>
      <c r="T246" s="51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</row>
    <row r="247" spans="4:42">
      <c r="D247" s="50"/>
      <c r="E247" s="50"/>
      <c r="F247" s="50"/>
      <c r="G247" s="50"/>
      <c r="H247" s="50"/>
      <c r="I247" s="50"/>
      <c r="K247" s="50"/>
      <c r="L247" s="50"/>
      <c r="M247" s="50"/>
      <c r="N247" s="51"/>
      <c r="O247" s="50"/>
      <c r="P247" s="50"/>
      <c r="Q247" s="51"/>
      <c r="R247" s="50"/>
      <c r="S247" s="50"/>
      <c r="T247" s="51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</row>
    <row r="248" spans="4:42">
      <c r="D248" s="50"/>
      <c r="E248" s="50"/>
      <c r="F248" s="50"/>
      <c r="G248" s="50"/>
      <c r="H248" s="50"/>
      <c r="I248" s="50"/>
      <c r="K248" s="50"/>
      <c r="L248" s="50"/>
      <c r="M248" s="50"/>
      <c r="N248" s="51"/>
      <c r="O248" s="50"/>
      <c r="P248" s="50"/>
      <c r="Q248" s="51"/>
      <c r="R248" s="50"/>
      <c r="S248" s="50"/>
      <c r="T248" s="51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</row>
    <row r="249" spans="4:42">
      <c r="D249" s="50"/>
      <c r="E249" s="50"/>
      <c r="F249" s="50"/>
      <c r="G249" s="50"/>
      <c r="H249" s="50"/>
      <c r="I249" s="50"/>
      <c r="K249" s="50"/>
      <c r="L249" s="50"/>
      <c r="M249" s="50"/>
      <c r="N249" s="51"/>
      <c r="O249" s="50"/>
      <c r="P249" s="50"/>
      <c r="Q249" s="51"/>
      <c r="R249" s="50"/>
      <c r="S249" s="50"/>
      <c r="T249" s="51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</row>
    <row r="250" spans="4:42">
      <c r="D250" s="50"/>
      <c r="E250" s="50"/>
      <c r="F250" s="50"/>
      <c r="G250" s="50"/>
      <c r="H250" s="50"/>
      <c r="I250" s="50"/>
      <c r="K250" s="50"/>
      <c r="L250" s="50"/>
      <c r="M250" s="50"/>
      <c r="N250" s="51"/>
      <c r="O250" s="50"/>
      <c r="P250" s="50"/>
      <c r="Q250" s="51"/>
      <c r="R250" s="50"/>
      <c r="S250" s="50"/>
      <c r="T250" s="51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</row>
    <row r="251" spans="4:42">
      <c r="D251" s="50"/>
      <c r="E251" s="50"/>
      <c r="F251" s="50"/>
      <c r="G251" s="50"/>
      <c r="H251" s="50"/>
      <c r="I251" s="50"/>
      <c r="K251" s="50"/>
      <c r="L251" s="50"/>
      <c r="M251" s="50"/>
      <c r="N251" s="51"/>
      <c r="O251" s="50"/>
      <c r="P251" s="50"/>
      <c r="Q251" s="51"/>
      <c r="R251" s="50"/>
      <c r="S251" s="50"/>
      <c r="T251" s="51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</row>
    <row r="252" spans="4:42">
      <c r="D252" s="50"/>
      <c r="E252" s="50"/>
      <c r="F252" s="50"/>
      <c r="G252" s="50"/>
      <c r="H252" s="50"/>
      <c r="I252" s="50"/>
      <c r="K252" s="50"/>
      <c r="L252" s="50"/>
      <c r="M252" s="50"/>
      <c r="N252" s="51"/>
      <c r="O252" s="50"/>
      <c r="P252" s="50"/>
      <c r="Q252" s="51"/>
      <c r="R252" s="50"/>
      <c r="S252" s="50"/>
      <c r="T252" s="51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</row>
    <row r="253" spans="4:42">
      <c r="D253" s="50"/>
      <c r="E253" s="50"/>
      <c r="F253" s="50"/>
      <c r="G253" s="50"/>
      <c r="H253" s="50"/>
      <c r="I253" s="50"/>
      <c r="K253" s="50"/>
      <c r="L253" s="50"/>
      <c r="M253" s="50"/>
      <c r="N253" s="51"/>
      <c r="O253" s="50"/>
      <c r="P253" s="50"/>
      <c r="Q253" s="51"/>
      <c r="R253" s="50"/>
      <c r="S253" s="50"/>
      <c r="T253" s="51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</row>
    <row r="254" spans="4:42">
      <c r="D254" s="50"/>
      <c r="E254" s="50"/>
      <c r="F254" s="50"/>
      <c r="G254" s="50"/>
      <c r="H254" s="50"/>
      <c r="I254" s="50"/>
      <c r="K254" s="50"/>
      <c r="L254" s="50"/>
      <c r="M254" s="50"/>
      <c r="N254" s="51"/>
      <c r="O254" s="50"/>
      <c r="P254" s="50"/>
      <c r="Q254" s="51"/>
      <c r="R254" s="50"/>
      <c r="S254" s="50"/>
      <c r="T254" s="51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</row>
    <row r="255" spans="4:42">
      <c r="D255" s="50"/>
      <c r="E255" s="50"/>
      <c r="F255" s="50"/>
      <c r="G255" s="50"/>
      <c r="H255" s="50"/>
      <c r="I255" s="50"/>
      <c r="K255" s="50"/>
      <c r="L255" s="50"/>
      <c r="M255" s="50"/>
      <c r="N255" s="51"/>
      <c r="O255" s="50"/>
      <c r="P255" s="50"/>
      <c r="Q255" s="51"/>
      <c r="R255" s="50"/>
      <c r="S255" s="50"/>
      <c r="T255" s="51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</row>
    <row r="256" spans="4:42">
      <c r="D256" s="50"/>
      <c r="E256" s="50"/>
      <c r="F256" s="50"/>
      <c r="G256" s="50"/>
      <c r="H256" s="50"/>
      <c r="I256" s="50"/>
      <c r="K256" s="50"/>
      <c r="L256" s="50"/>
      <c r="M256" s="50"/>
      <c r="N256" s="51"/>
      <c r="O256" s="50"/>
      <c r="P256" s="50"/>
      <c r="Q256" s="51"/>
      <c r="R256" s="50"/>
      <c r="S256" s="50"/>
      <c r="T256" s="51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</row>
    <row r="257" spans="4:42">
      <c r="D257" s="50"/>
      <c r="E257" s="50"/>
      <c r="F257" s="50"/>
      <c r="G257" s="50"/>
      <c r="H257" s="50"/>
      <c r="I257" s="50"/>
      <c r="K257" s="50"/>
      <c r="L257" s="50"/>
      <c r="M257" s="50"/>
      <c r="N257" s="51"/>
      <c r="O257" s="50"/>
      <c r="P257" s="50"/>
      <c r="Q257" s="51"/>
      <c r="R257" s="50"/>
      <c r="S257" s="50"/>
      <c r="T257" s="51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</row>
    <row r="258" spans="4:42">
      <c r="D258" s="50"/>
      <c r="E258" s="50"/>
      <c r="F258" s="50"/>
      <c r="G258" s="50"/>
      <c r="H258" s="50"/>
      <c r="I258" s="50"/>
      <c r="K258" s="50"/>
      <c r="L258" s="50"/>
      <c r="M258" s="50"/>
      <c r="N258" s="51"/>
      <c r="O258" s="50"/>
      <c r="P258" s="50"/>
      <c r="Q258" s="51"/>
      <c r="R258" s="50"/>
      <c r="S258" s="50"/>
      <c r="T258" s="51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</row>
    <row r="259" spans="4:42">
      <c r="D259" s="50"/>
      <c r="E259" s="50"/>
      <c r="F259" s="50"/>
      <c r="G259" s="50"/>
      <c r="H259" s="50"/>
      <c r="I259" s="50"/>
      <c r="K259" s="50"/>
      <c r="L259" s="50"/>
      <c r="M259" s="50"/>
      <c r="N259" s="51"/>
      <c r="O259" s="50"/>
      <c r="P259" s="50"/>
      <c r="Q259" s="51"/>
      <c r="R259" s="50"/>
      <c r="S259" s="50"/>
      <c r="T259" s="51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</row>
    <row r="260" spans="4:42">
      <c r="D260" s="50"/>
      <c r="E260" s="50"/>
      <c r="F260" s="50"/>
      <c r="G260" s="50"/>
      <c r="H260" s="50"/>
      <c r="I260" s="50"/>
      <c r="K260" s="50"/>
      <c r="L260" s="50"/>
      <c r="M260" s="50"/>
      <c r="N260" s="51"/>
      <c r="O260" s="50"/>
      <c r="P260" s="50"/>
      <c r="Q260" s="51"/>
      <c r="R260" s="50"/>
      <c r="S260" s="50"/>
      <c r="T260" s="51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</row>
    <row r="261" spans="4:42">
      <c r="D261" s="50"/>
      <c r="E261" s="50"/>
      <c r="F261" s="50"/>
      <c r="G261" s="50"/>
      <c r="H261" s="50"/>
      <c r="I261" s="50"/>
      <c r="K261" s="50"/>
      <c r="L261" s="50"/>
      <c r="M261" s="50"/>
      <c r="N261" s="51"/>
      <c r="O261" s="50"/>
      <c r="P261" s="50"/>
      <c r="Q261" s="51"/>
      <c r="R261" s="50"/>
      <c r="S261" s="50"/>
      <c r="T261" s="51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</row>
    <row r="262" spans="4:42">
      <c r="D262" s="50"/>
      <c r="E262" s="50"/>
      <c r="F262" s="50"/>
      <c r="G262" s="50"/>
      <c r="H262" s="50"/>
      <c r="I262" s="50"/>
      <c r="K262" s="50"/>
      <c r="L262" s="50"/>
      <c r="M262" s="50"/>
      <c r="N262" s="51"/>
      <c r="O262" s="50"/>
      <c r="P262" s="50"/>
      <c r="Q262" s="51"/>
      <c r="R262" s="50"/>
      <c r="S262" s="50"/>
      <c r="T262" s="51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</row>
    <row r="263" spans="4:42">
      <c r="D263" s="50"/>
      <c r="E263" s="50"/>
      <c r="F263" s="50"/>
      <c r="G263" s="50"/>
      <c r="H263" s="50"/>
      <c r="I263" s="50"/>
      <c r="K263" s="50"/>
      <c r="L263" s="50"/>
      <c r="M263" s="50"/>
      <c r="N263" s="51"/>
      <c r="O263" s="50"/>
      <c r="P263" s="50"/>
      <c r="Q263" s="51"/>
      <c r="R263" s="50"/>
      <c r="S263" s="50"/>
      <c r="T263" s="51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</row>
    <row r="264" spans="4:42">
      <c r="D264" s="50"/>
      <c r="E264" s="50"/>
      <c r="F264" s="50"/>
      <c r="G264" s="50"/>
      <c r="H264" s="50"/>
      <c r="I264" s="50"/>
      <c r="K264" s="50"/>
      <c r="L264" s="50"/>
      <c r="M264" s="50"/>
      <c r="N264" s="51"/>
      <c r="O264" s="50"/>
      <c r="P264" s="50"/>
      <c r="Q264" s="51"/>
      <c r="R264" s="50"/>
      <c r="S264" s="50"/>
      <c r="T264" s="51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</row>
    <row r="265" spans="4:42">
      <c r="D265" s="50"/>
      <c r="E265" s="50"/>
      <c r="F265" s="50"/>
      <c r="G265" s="50"/>
      <c r="H265" s="50"/>
      <c r="I265" s="50"/>
      <c r="K265" s="50"/>
      <c r="L265" s="50"/>
      <c r="M265" s="50"/>
      <c r="N265" s="51"/>
      <c r="O265" s="50"/>
      <c r="P265" s="50"/>
      <c r="Q265" s="51"/>
      <c r="R265" s="50"/>
      <c r="S265" s="50"/>
      <c r="T265" s="51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</row>
    <row r="266" spans="4:42">
      <c r="D266" s="50"/>
      <c r="E266" s="50"/>
      <c r="F266" s="50"/>
      <c r="G266" s="50"/>
      <c r="H266" s="50"/>
      <c r="I266" s="50"/>
      <c r="K266" s="50"/>
      <c r="L266" s="50"/>
      <c r="M266" s="50"/>
      <c r="N266" s="51"/>
      <c r="O266" s="50"/>
      <c r="P266" s="50"/>
      <c r="Q266" s="51"/>
      <c r="R266" s="50"/>
      <c r="S266" s="50"/>
      <c r="T266" s="51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</row>
    <row r="267" spans="4:42">
      <c r="D267" s="50"/>
      <c r="E267" s="50"/>
      <c r="F267" s="50"/>
      <c r="G267" s="50"/>
      <c r="H267" s="50"/>
      <c r="I267" s="50"/>
      <c r="K267" s="50"/>
      <c r="L267" s="50"/>
      <c r="M267" s="50"/>
      <c r="N267" s="51"/>
      <c r="O267" s="50"/>
      <c r="P267" s="50"/>
      <c r="Q267" s="51"/>
      <c r="R267" s="50"/>
      <c r="S267" s="50"/>
      <c r="T267" s="51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</row>
    <row r="268" spans="4:42">
      <c r="D268" s="50"/>
      <c r="E268" s="50"/>
      <c r="F268" s="50"/>
      <c r="G268" s="50"/>
      <c r="H268" s="50"/>
      <c r="I268" s="50"/>
      <c r="K268" s="50"/>
      <c r="L268" s="50"/>
      <c r="M268" s="50"/>
      <c r="N268" s="51"/>
      <c r="O268" s="50"/>
      <c r="P268" s="50"/>
      <c r="Q268" s="51"/>
      <c r="R268" s="50"/>
      <c r="S268" s="50"/>
      <c r="T268" s="51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</row>
    <row r="269" spans="4:42">
      <c r="D269" s="50"/>
      <c r="E269" s="50"/>
      <c r="F269" s="50"/>
      <c r="G269" s="50"/>
      <c r="H269" s="50"/>
      <c r="I269" s="50"/>
      <c r="K269" s="50"/>
      <c r="L269" s="50"/>
      <c r="M269" s="50"/>
      <c r="N269" s="51"/>
      <c r="O269" s="50"/>
      <c r="P269" s="50"/>
      <c r="Q269" s="51"/>
      <c r="R269" s="50"/>
      <c r="S269" s="50"/>
      <c r="T269" s="51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</row>
    <row r="270" spans="4:42">
      <c r="D270" s="50"/>
      <c r="E270" s="50"/>
      <c r="F270" s="50"/>
      <c r="G270" s="50"/>
      <c r="H270" s="50"/>
      <c r="I270" s="50"/>
      <c r="K270" s="50"/>
      <c r="L270" s="50"/>
      <c r="M270" s="50"/>
      <c r="N270" s="51"/>
      <c r="O270" s="50"/>
      <c r="P270" s="50"/>
      <c r="Q270" s="51"/>
      <c r="R270" s="50"/>
      <c r="S270" s="50"/>
      <c r="T270" s="51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</row>
    <row r="271" spans="4:42">
      <c r="D271" s="50"/>
      <c r="E271" s="50"/>
      <c r="F271" s="50"/>
      <c r="G271" s="50"/>
      <c r="H271" s="50"/>
      <c r="I271" s="50"/>
      <c r="K271" s="50"/>
      <c r="L271" s="50"/>
      <c r="M271" s="50"/>
      <c r="N271" s="51"/>
      <c r="O271" s="50"/>
      <c r="P271" s="50"/>
      <c r="Q271" s="51"/>
      <c r="R271" s="50"/>
      <c r="S271" s="50"/>
      <c r="T271" s="51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</row>
    <row r="272" spans="4:42">
      <c r="D272" s="50"/>
      <c r="E272" s="50"/>
      <c r="F272" s="50"/>
      <c r="G272" s="50"/>
      <c r="H272" s="50"/>
      <c r="I272" s="50"/>
      <c r="K272" s="50"/>
      <c r="L272" s="50"/>
      <c r="M272" s="50"/>
      <c r="N272" s="51"/>
      <c r="O272" s="50"/>
      <c r="P272" s="50"/>
      <c r="Q272" s="51"/>
      <c r="R272" s="50"/>
      <c r="S272" s="50"/>
      <c r="T272" s="51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</row>
    <row r="273" spans="4:42">
      <c r="D273" s="50"/>
      <c r="E273" s="50"/>
      <c r="F273" s="50"/>
      <c r="G273" s="50"/>
      <c r="H273" s="50"/>
      <c r="I273" s="50"/>
      <c r="K273" s="50"/>
      <c r="L273" s="50"/>
      <c r="M273" s="50"/>
      <c r="N273" s="51"/>
      <c r="O273" s="50"/>
      <c r="P273" s="50"/>
      <c r="Q273" s="51"/>
      <c r="R273" s="50"/>
      <c r="S273" s="50"/>
      <c r="T273" s="51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</row>
    <row r="274" spans="4:42">
      <c r="D274" s="50"/>
      <c r="E274" s="50"/>
      <c r="F274" s="50"/>
      <c r="G274" s="50"/>
      <c r="H274" s="50"/>
      <c r="I274" s="50"/>
      <c r="K274" s="50"/>
      <c r="L274" s="50"/>
      <c r="M274" s="50"/>
      <c r="N274" s="51"/>
      <c r="O274" s="50"/>
      <c r="P274" s="50"/>
      <c r="Q274" s="51"/>
      <c r="R274" s="50"/>
      <c r="S274" s="50"/>
      <c r="T274" s="51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</row>
    <row r="275" spans="4:42">
      <c r="D275" s="50"/>
      <c r="E275" s="50"/>
      <c r="F275" s="50"/>
      <c r="G275" s="50"/>
      <c r="H275" s="50"/>
      <c r="I275" s="50"/>
      <c r="K275" s="50"/>
      <c r="L275" s="50"/>
      <c r="M275" s="50"/>
      <c r="N275" s="51"/>
      <c r="O275" s="50"/>
      <c r="P275" s="50"/>
      <c r="Q275" s="51"/>
      <c r="R275" s="50"/>
      <c r="S275" s="50"/>
      <c r="T275" s="51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</row>
    <row r="276" spans="4:42">
      <c r="D276" s="50"/>
      <c r="E276" s="50"/>
      <c r="F276" s="50"/>
      <c r="G276" s="50"/>
      <c r="H276" s="50"/>
      <c r="I276" s="50"/>
      <c r="K276" s="50"/>
      <c r="L276" s="50"/>
      <c r="M276" s="50"/>
      <c r="N276" s="51"/>
      <c r="O276" s="50"/>
      <c r="P276" s="50"/>
      <c r="Q276" s="51"/>
      <c r="R276" s="50"/>
      <c r="S276" s="50"/>
      <c r="T276" s="51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</row>
    <row r="277" spans="4:42">
      <c r="D277" s="50"/>
      <c r="E277" s="50"/>
      <c r="F277" s="50"/>
      <c r="G277" s="50"/>
      <c r="H277" s="50"/>
      <c r="I277" s="50"/>
      <c r="K277" s="50"/>
      <c r="L277" s="50"/>
      <c r="M277" s="50"/>
      <c r="N277" s="51"/>
      <c r="O277" s="50"/>
      <c r="P277" s="50"/>
      <c r="Q277" s="51"/>
      <c r="R277" s="50"/>
      <c r="S277" s="50"/>
      <c r="T277" s="51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</row>
    <row r="278" spans="4:42">
      <c r="D278" s="50"/>
      <c r="E278" s="50"/>
      <c r="F278" s="50"/>
      <c r="G278" s="50"/>
      <c r="H278" s="50"/>
      <c r="I278" s="50"/>
      <c r="K278" s="50"/>
      <c r="L278" s="50"/>
      <c r="M278" s="50"/>
      <c r="N278" s="51"/>
      <c r="O278" s="50"/>
      <c r="P278" s="50"/>
      <c r="Q278" s="51"/>
      <c r="R278" s="50"/>
      <c r="S278" s="50"/>
      <c r="T278" s="51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</row>
    <row r="279" spans="4:42">
      <c r="D279" s="50"/>
      <c r="E279" s="50"/>
      <c r="F279" s="50"/>
      <c r="G279" s="50"/>
      <c r="H279" s="50"/>
      <c r="I279" s="50"/>
      <c r="K279" s="50"/>
      <c r="L279" s="50"/>
      <c r="M279" s="50"/>
      <c r="N279" s="51"/>
      <c r="O279" s="50"/>
      <c r="P279" s="50"/>
      <c r="Q279" s="51"/>
      <c r="R279" s="50"/>
      <c r="S279" s="50"/>
      <c r="T279" s="51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</row>
    <row r="280" spans="4:42">
      <c r="D280" s="50"/>
      <c r="E280" s="50"/>
      <c r="F280" s="50"/>
      <c r="G280" s="50"/>
      <c r="H280" s="50"/>
      <c r="I280" s="50"/>
      <c r="K280" s="50"/>
      <c r="L280" s="50"/>
      <c r="M280" s="50"/>
      <c r="N280" s="51"/>
      <c r="O280" s="50"/>
      <c r="P280" s="50"/>
      <c r="Q280" s="51"/>
      <c r="R280" s="50"/>
      <c r="S280" s="50"/>
      <c r="T280" s="51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</row>
    <row r="281" spans="4:42">
      <c r="D281" s="50"/>
      <c r="E281" s="50"/>
      <c r="F281" s="50"/>
      <c r="G281" s="50"/>
      <c r="H281" s="50"/>
      <c r="I281" s="50"/>
      <c r="K281" s="50"/>
      <c r="L281" s="50"/>
      <c r="M281" s="50"/>
      <c r="N281" s="51"/>
      <c r="O281" s="50"/>
      <c r="P281" s="50"/>
      <c r="Q281" s="51"/>
      <c r="R281" s="50"/>
      <c r="S281" s="50"/>
      <c r="T281" s="51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</row>
    <row r="282" spans="4:42">
      <c r="D282" s="50"/>
      <c r="E282" s="50"/>
      <c r="F282" s="50"/>
      <c r="G282" s="50"/>
      <c r="H282" s="50"/>
      <c r="I282" s="50"/>
      <c r="K282" s="50"/>
      <c r="L282" s="50"/>
      <c r="M282" s="50"/>
      <c r="N282" s="51"/>
      <c r="O282" s="50"/>
      <c r="P282" s="50"/>
      <c r="Q282" s="51"/>
      <c r="R282" s="50"/>
      <c r="S282" s="50"/>
      <c r="T282" s="51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</row>
    <row r="283" spans="4:42">
      <c r="D283" s="50"/>
      <c r="E283" s="50"/>
      <c r="F283" s="50"/>
      <c r="G283" s="50"/>
      <c r="H283" s="50"/>
      <c r="I283" s="50"/>
      <c r="K283" s="50"/>
      <c r="L283" s="50"/>
      <c r="M283" s="50"/>
      <c r="N283" s="51"/>
      <c r="O283" s="50"/>
      <c r="P283" s="50"/>
      <c r="Q283" s="51"/>
      <c r="R283" s="50"/>
      <c r="S283" s="50"/>
      <c r="T283" s="51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</row>
    <row r="284" spans="4:42">
      <c r="D284" s="50"/>
      <c r="E284" s="50"/>
      <c r="F284" s="50"/>
      <c r="G284" s="50"/>
      <c r="H284" s="50"/>
      <c r="I284" s="50"/>
      <c r="K284" s="50"/>
      <c r="L284" s="50"/>
      <c r="M284" s="50"/>
      <c r="N284" s="51"/>
      <c r="O284" s="50"/>
      <c r="P284" s="50"/>
      <c r="Q284" s="51"/>
      <c r="R284" s="50"/>
      <c r="S284" s="50"/>
      <c r="T284" s="51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</row>
    <row r="285" spans="4:42">
      <c r="D285" s="50"/>
      <c r="E285" s="50"/>
      <c r="F285" s="50"/>
      <c r="G285" s="50"/>
      <c r="H285" s="50"/>
      <c r="I285" s="50"/>
      <c r="K285" s="50"/>
      <c r="L285" s="50"/>
      <c r="M285" s="50"/>
      <c r="N285" s="51"/>
      <c r="O285" s="50"/>
      <c r="P285" s="50"/>
      <c r="Q285" s="51"/>
      <c r="R285" s="50"/>
      <c r="S285" s="50"/>
      <c r="T285" s="51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</row>
    <row r="286" spans="4:42">
      <c r="D286" s="50"/>
      <c r="E286" s="50"/>
      <c r="F286" s="50"/>
      <c r="G286" s="50"/>
      <c r="H286" s="50"/>
      <c r="I286" s="50"/>
      <c r="K286" s="50"/>
      <c r="L286" s="50"/>
      <c r="M286" s="50"/>
      <c r="N286" s="51"/>
      <c r="O286" s="50"/>
      <c r="P286" s="50"/>
      <c r="Q286" s="51"/>
      <c r="R286" s="50"/>
      <c r="S286" s="50"/>
      <c r="T286" s="51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</row>
    <row r="287" spans="4:42">
      <c r="D287" s="50"/>
      <c r="E287" s="50"/>
      <c r="F287" s="50"/>
      <c r="G287" s="50"/>
      <c r="H287" s="50"/>
      <c r="I287" s="50"/>
      <c r="K287" s="50"/>
      <c r="L287" s="50"/>
      <c r="M287" s="50"/>
      <c r="N287" s="51"/>
      <c r="O287" s="50"/>
      <c r="P287" s="50"/>
      <c r="Q287" s="51"/>
      <c r="R287" s="50"/>
      <c r="S287" s="50"/>
      <c r="T287" s="51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</row>
    <row r="288" spans="4:42">
      <c r="D288" s="50"/>
      <c r="E288" s="50"/>
      <c r="F288" s="50"/>
      <c r="G288" s="50"/>
      <c r="H288" s="50"/>
      <c r="I288" s="50"/>
      <c r="K288" s="50"/>
      <c r="L288" s="50"/>
      <c r="M288" s="50"/>
      <c r="N288" s="51"/>
      <c r="O288" s="50"/>
      <c r="P288" s="50"/>
      <c r="Q288" s="51"/>
      <c r="R288" s="50"/>
      <c r="S288" s="50"/>
      <c r="T288" s="51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</row>
    <row r="289" spans="4:42">
      <c r="D289" s="50"/>
      <c r="E289" s="50"/>
      <c r="F289" s="50"/>
      <c r="G289" s="50"/>
      <c r="H289" s="50"/>
      <c r="I289" s="50"/>
      <c r="K289" s="50"/>
      <c r="L289" s="50"/>
      <c r="M289" s="50"/>
      <c r="N289" s="51"/>
      <c r="O289" s="50"/>
      <c r="P289" s="50"/>
      <c r="Q289" s="51"/>
      <c r="R289" s="50"/>
      <c r="S289" s="50"/>
      <c r="T289" s="51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</row>
    <row r="290" spans="4:42">
      <c r="D290" s="50"/>
      <c r="E290" s="50"/>
      <c r="F290" s="50"/>
      <c r="G290" s="50"/>
      <c r="H290" s="50"/>
      <c r="I290" s="50"/>
      <c r="K290" s="50"/>
      <c r="L290" s="50"/>
      <c r="M290" s="50"/>
      <c r="N290" s="51"/>
      <c r="O290" s="50"/>
      <c r="P290" s="50"/>
      <c r="Q290" s="51"/>
      <c r="R290" s="50"/>
      <c r="S290" s="50"/>
      <c r="T290" s="51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</row>
    <row r="291" spans="4:42">
      <c r="D291" s="50"/>
      <c r="E291" s="50"/>
      <c r="F291" s="50"/>
      <c r="G291" s="50"/>
      <c r="H291" s="50"/>
      <c r="I291" s="50"/>
      <c r="K291" s="50"/>
      <c r="L291" s="50"/>
      <c r="M291" s="50"/>
      <c r="N291" s="51"/>
      <c r="O291" s="50"/>
      <c r="P291" s="50"/>
      <c r="Q291" s="51"/>
      <c r="R291" s="50"/>
      <c r="S291" s="50"/>
      <c r="T291" s="51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</row>
    <row r="292" spans="4:42">
      <c r="D292" s="50"/>
      <c r="E292" s="50"/>
      <c r="F292" s="50"/>
      <c r="G292" s="50"/>
      <c r="H292" s="50"/>
      <c r="I292" s="50"/>
      <c r="K292" s="50"/>
      <c r="L292" s="50"/>
      <c r="M292" s="50"/>
      <c r="N292" s="51"/>
      <c r="O292" s="50"/>
      <c r="P292" s="50"/>
      <c r="Q292" s="51"/>
      <c r="R292" s="50"/>
      <c r="S292" s="50"/>
      <c r="T292" s="51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</row>
    <row r="293" spans="4:42">
      <c r="D293" s="50"/>
      <c r="E293" s="50"/>
      <c r="F293" s="50"/>
      <c r="G293" s="50"/>
      <c r="H293" s="50"/>
      <c r="I293" s="50"/>
      <c r="K293" s="50"/>
      <c r="L293" s="50"/>
      <c r="M293" s="50"/>
      <c r="N293" s="51"/>
      <c r="O293" s="50"/>
      <c r="P293" s="50"/>
      <c r="Q293" s="51"/>
      <c r="R293" s="50"/>
      <c r="S293" s="50"/>
      <c r="T293" s="51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</row>
    <row r="294" spans="4:42">
      <c r="D294" s="50"/>
      <c r="E294" s="50"/>
      <c r="F294" s="50"/>
      <c r="G294" s="50"/>
      <c r="H294" s="50"/>
      <c r="I294" s="50"/>
      <c r="K294" s="50"/>
      <c r="L294" s="50"/>
      <c r="M294" s="50"/>
      <c r="N294" s="51"/>
      <c r="O294" s="50"/>
      <c r="P294" s="50"/>
      <c r="Q294" s="51"/>
      <c r="R294" s="50"/>
      <c r="S294" s="50"/>
      <c r="T294" s="51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</row>
    <row r="295" spans="4:42">
      <c r="D295" s="50"/>
      <c r="E295" s="50"/>
      <c r="F295" s="50"/>
      <c r="G295" s="50"/>
      <c r="H295" s="50"/>
      <c r="I295" s="50"/>
      <c r="K295" s="50"/>
      <c r="L295" s="50"/>
      <c r="M295" s="50"/>
      <c r="N295" s="51"/>
      <c r="O295" s="50"/>
      <c r="P295" s="50"/>
      <c r="Q295" s="51"/>
      <c r="R295" s="50"/>
      <c r="S295" s="50"/>
      <c r="T295" s="51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</row>
    <row r="296" spans="4:42">
      <c r="D296" s="50"/>
      <c r="E296" s="50"/>
      <c r="F296" s="50"/>
      <c r="G296" s="50"/>
      <c r="H296" s="50"/>
      <c r="I296" s="50"/>
      <c r="K296" s="50"/>
      <c r="L296" s="50"/>
      <c r="M296" s="50"/>
      <c r="N296" s="51"/>
      <c r="O296" s="50"/>
      <c r="P296" s="50"/>
      <c r="Q296" s="51"/>
      <c r="R296" s="50"/>
      <c r="S296" s="50"/>
      <c r="T296" s="51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</row>
    <row r="297" spans="4:42">
      <c r="D297" s="50"/>
      <c r="E297" s="50"/>
      <c r="F297" s="50"/>
      <c r="G297" s="50"/>
      <c r="H297" s="50"/>
      <c r="I297" s="50"/>
      <c r="K297" s="50"/>
      <c r="L297" s="50"/>
      <c r="M297" s="50"/>
      <c r="N297" s="51"/>
      <c r="O297" s="50"/>
      <c r="P297" s="50"/>
      <c r="Q297" s="51"/>
      <c r="R297" s="50"/>
      <c r="S297" s="50"/>
      <c r="T297" s="51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</row>
    <row r="298" spans="4:42">
      <c r="D298" s="50"/>
      <c r="E298" s="50"/>
      <c r="F298" s="50"/>
      <c r="G298" s="50"/>
      <c r="H298" s="50"/>
      <c r="I298" s="50"/>
      <c r="K298" s="50"/>
      <c r="L298" s="50"/>
      <c r="M298" s="50"/>
      <c r="N298" s="51"/>
      <c r="O298" s="50"/>
      <c r="P298" s="50"/>
      <c r="Q298" s="51"/>
      <c r="R298" s="50"/>
      <c r="S298" s="50"/>
      <c r="T298" s="51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</row>
    <row r="299" spans="4:42">
      <c r="D299" s="50"/>
      <c r="E299" s="50"/>
      <c r="F299" s="50"/>
      <c r="G299" s="50"/>
      <c r="H299" s="50"/>
      <c r="I299" s="50"/>
      <c r="K299" s="50"/>
      <c r="L299" s="50"/>
      <c r="M299" s="50"/>
      <c r="N299" s="51"/>
      <c r="O299" s="50"/>
      <c r="P299" s="50"/>
      <c r="Q299" s="51"/>
      <c r="R299" s="50"/>
      <c r="S299" s="50"/>
      <c r="T299" s="51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</row>
    <row r="300" spans="4:42">
      <c r="D300" s="50"/>
      <c r="E300" s="50"/>
      <c r="F300" s="50"/>
      <c r="G300" s="50"/>
      <c r="H300" s="50"/>
      <c r="I300" s="50"/>
      <c r="K300" s="50"/>
      <c r="L300" s="50"/>
      <c r="M300" s="50"/>
      <c r="N300" s="51"/>
      <c r="O300" s="50"/>
      <c r="P300" s="50"/>
      <c r="Q300" s="51"/>
      <c r="R300" s="50"/>
      <c r="S300" s="50"/>
      <c r="T300" s="51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</row>
    <row r="301" spans="4:42">
      <c r="D301" s="50"/>
      <c r="E301" s="50"/>
      <c r="F301" s="50"/>
      <c r="G301" s="50"/>
      <c r="H301" s="50"/>
      <c r="I301" s="50"/>
      <c r="K301" s="50"/>
      <c r="L301" s="50"/>
      <c r="M301" s="50"/>
      <c r="N301" s="51"/>
      <c r="O301" s="50"/>
      <c r="P301" s="50"/>
      <c r="Q301" s="51"/>
      <c r="R301" s="50"/>
      <c r="S301" s="50"/>
      <c r="T301" s="51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</row>
    <row r="302" spans="4:42">
      <c r="D302" s="50"/>
      <c r="E302" s="50"/>
      <c r="F302" s="50"/>
      <c r="G302" s="50"/>
      <c r="H302" s="50"/>
      <c r="I302" s="50"/>
      <c r="K302" s="50"/>
      <c r="L302" s="50"/>
      <c r="M302" s="50"/>
      <c r="N302" s="51"/>
      <c r="O302" s="50"/>
      <c r="P302" s="50"/>
      <c r="Q302" s="51"/>
      <c r="R302" s="50"/>
      <c r="S302" s="50"/>
      <c r="T302" s="51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</row>
    <row r="303" spans="4:42">
      <c r="D303" s="50"/>
      <c r="E303" s="50"/>
      <c r="F303" s="50"/>
      <c r="G303" s="50"/>
      <c r="H303" s="50"/>
      <c r="I303" s="50"/>
      <c r="K303" s="50"/>
      <c r="L303" s="50"/>
      <c r="M303" s="50"/>
      <c r="N303" s="51"/>
      <c r="O303" s="50"/>
      <c r="P303" s="50"/>
      <c r="Q303" s="51"/>
      <c r="R303" s="50"/>
      <c r="S303" s="50"/>
      <c r="T303" s="51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</row>
    <row r="304" spans="4:42">
      <c r="D304" s="50"/>
      <c r="E304" s="50"/>
      <c r="F304" s="50"/>
      <c r="G304" s="50"/>
      <c r="H304" s="50"/>
      <c r="I304" s="50"/>
      <c r="K304" s="50"/>
      <c r="L304" s="50"/>
      <c r="M304" s="50"/>
      <c r="N304" s="51"/>
      <c r="O304" s="50"/>
      <c r="P304" s="50"/>
      <c r="Q304" s="51"/>
      <c r="R304" s="50"/>
      <c r="S304" s="50"/>
      <c r="T304" s="51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</row>
    <row r="305" spans="4:42">
      <c r="D305" s="50"/>
      <c r="E305" s="50"/>
      <c r="F305" s="50"/>
      <c r="G305" s="50"/>
      <c r="H305" s="50"/>
      <c r="I305" s="50"/>
      <c r="K305" s="50"/>
      <c r="L305" s="50"/>
      <c r="M305" s="50"/>
      <c r="N305" s="51"/>
      <c r="O305" s="50"/>
      <c r="P305" s="50"/>
      <c r="Q305" s="51"/>
      <c r="R305" s="50"/>
      <c r="S305" s="50"/>
      <c r="T305" s="51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</row>
    <row r="306" spans="4:42">
      <c r="D306" s="50"/>
      <c r="E306" s="50"/>
      <c r="F306" s="50"/>
      <c r="G306" s="50"/>
      <c r="H306" s="50"/>
      <c r="I306" s="50"/>
      <c r="K306" s="50"/>
      <c r="L306" s="50"/>
      <c r="M306" s="50"/>
      <c r="N306" s="51"/>
      <c r="O306" s="50"/>
      <c r="P306" s="50"/>
      <c r="Q306" s="51"/>
      <c r="R306" s="50"/>
      <c r="S306" s="50"/>
      <c r="T306" s="51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</row>
    <row r="307" spans="4:42">
      <c r="D307" s="50"/>
      <c r="E307" s="50"/>
      <c r="F307" s="50"/>
      <c r="G307" s="50"/>
      <c r="H307" s="50"/>
      <c r="I307" s="50"/>
      <c r="K307" s="50"/>
      <c r="L307" s="50"/>
      <c r="M307" s="50"/>
      <c r="N307" s="51"/>
      <c r="O307" s="50"/>
      <c r="P307" s="50"/>
      <c r="Q307" s="51"/>
      <c r="R307" s="50"/>
      <c r="S307" s="50"/>
      <c r="T307" s="51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</row>
    <row r="308" spans="4:42">
      <c r="D308" s="50"/>
      <c r="E308" s="50"/>
      <c r="F308" s="50"/>
      <c r="G308" s="50"/>
      <c r="H308" s="50"/>
      <c r="I308" s="50"/>
      <c r="K308" s="50"/>
      <c r="L308" s="50"/>
      <c r="M308" s="50"/>
      <c r="N308" s="51"/>
      <c r="O308" s="50"/>
      <c r="P308" s="50"/>
      <c r="Q308" s="51"/>
      <c r="R308" s="50"/>
      <c r="S308" s="50"/>
      <c r="T308" s="51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</row>
    <row r="309" spans="4:42">
      <c r="D309" s="50"/>
      <c r="E309" s="50"/>
      <c r="F309" s="50"/>
      <c r="G309" s="50"/>
      <c r="H309" s="50"/>
      <c r="I309" s="50"/>
      <c r="K309" s="50"/>
      <c r="L309" s="50"/>
      <c r="M309" s="50"/>
      <c r="N309" s="51"/>
      <c r="O309" s="50"/>
      <c r="P309" s="50"/>
      <c r="Q309" s="51"/>
      <c r="R309" s="50"/>
      <c r="S309" s="50"/>
      <c r="T309" s="51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</row>
    <row r="310" spans="4:42">
      <c r="D310" s="50"/>
      <c r="E310" s="50"/>
      <c r="F310" s="50"/>
      <c r="G310" s="50"/>
      <c r="H310" s="50"/>
      <c r="I310" s="50"/>
      <c r="K310" s="50"/>
      <c r="L310" s="50"/>
      <c r="M310" s="50"/>
      <c r="N310" s="51"/>
      <c r="O310" s="50"/>
      <c r="P310" s="50"/>
      <c r="Q310" s="51"/>
      <c r="R310" s="50"/>
      <c r="S310" s="50"/>
      <c r="T310" s="51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</row>
    <row r="311" spans="4:42">
      <c r="D311" s="50"/>
      <c r="E311" s="50"/>
      <c r="F311" s="50"/>
      <c r="G311" s="50"/>
      <c r="H311" s="50"/>
      <c r="I311" s="50"/>
      <c r="K311" s="50"/>
      <c r="L311" s="50"/>
      <c r="M311" s="50"/>
      <c r="N311" s="51"/>
      <c r="O311" s="50"/>
      <c r="P311" s="50"/>
      <c r="Q311" s="51"/>
      <c r="R311" s="50"/>
      <c r="S311" s="50"/>
      <c r="T311" s="51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</row>
    <row r="312" spans="4:42">
      <c r="D312" s="50"/>
      <c r="E312" s="50"/>
      <c r="F312" s="50"/>
      <c r="G312" s="50"/>
      <c r="H312" s="50"/>
      <c r="I312" s="50"/>
      <c r="K312" s="50"/>
      <c r="L312" s="50"/>
      <c r="M312" s="50"/>
      <c r="N312" s="51"/>
      <c r="O312" s="50"/>
      <c r="P312" s="50"/>
      <c r="Q312" s="51"/>
      <c r="R312" s="50"/>
      <c r="S312" s="50"/>
      <c r="T312" s="51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</row>
    <row r="313" spans="4:42">
      <c r="D313" s="50"/>
      <c r="E313" s="50"/>
      <c r="F313" s="50"/>
      <c r="G313" s="50"/>
      <c r="H313" s="50"/>
      <c r="I313" s="50"/>
      <c r="K313" s="50"/>
      <c r="L313" s="50"/>
      <c r="M313" s="50"/>
      <c r="N313" s="51"/>
      <c r="O313" s="50"/>
      <c r="P313" s="50"/>
      <c r="Q313" s="51"/>
      <c r="R313" s="50"/>
      <c r="S313" s="50"/>
      <c r="T313" s="51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</row>
    <row r="314" spans="4:42">
      <c r="D314" s="50"/>
      <c r="E314" s="50"/>
      <c r="F314" s="50"/>
      <c r="G314" s="50"/>
      <c r="H314" s="50"/>
      <c r="I314" s="50"/>
      <c r="K314" s="50"/>
      <c r="L314" s="50"/>
      <c r="M314" s="50"/>
      <c r="N314" s="51"/>
      <c r="O314" s="50"/>
      <c r="P314" s="50"/>
      <c r="Q314" s="51"/>
      <c r="R314" s="50"/>
      <c r="S314" s="50"/>
      <c r="T314" s="51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</row>
    <row r="315" spans="4:42">
      <c r="D315" s="50"/>
      <c r="E315" s="50"/>
      <c r="F315" s="50"/>
      <c r="G315" s="50"/>
      <c r="H315" s="50"/>
      <c r="I315" s="50"/>
      <c r="K315" s="50"/>
      <c r="L315" s="50"/>
      <c r="M315" s="50"/>
      <c r="N315" s="51"/>
      <c r="O315" s="50"/>
      <c r="P315" s="50"/>
      <c r="Q315" s="51"/>
      <c r="R315" s="50"/>
      <c r="S315" s="50"/>
      <c r="T315" s="51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</row>
    <row r="316" spans="4:42">
      <c r="D316" s="50"/>
      <c r="E316" s="50"/>
      <c r="F316" s="50"/>
      <c r="G316" s="50"/>
      <c r="H316" s="50"/>
      <c r="I316" s="50"/>
      <c r="K316" s="50"/>
      <c r="L316" s="50"/>
      <c r="M316" s="50"/>
      <c r="N316" s="51"/>
      <c r="O316" s="50"/>
      <c r="P316" s="50"/>
      <c r="Q316" s="51"/>
      <c r="R316" s="50"/>
      <c r="S316" s="50"/>
      <c r="T316" s="51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</row>
    <row r="317" spans="4:42">
      <c r="D317" s="50"/>
      <c r="E317" s="50"/>
      <c r="F317" s="50"/>
      <c r="G317" s="50"/>
      <c r="H317" s="50"/>
      <c r="I317" s="50"/>
      <c r="K317" s="50"/>
      <c r="L317" s="50"/>
      <c r="M317" s="50"/>
      <c r="N317" s="51"/>
      <c r="O317" s="50"/>
      <c r="P317" s="50"/>
      <c r="Q317" s="51"/>
      <c r="R317" s="50"/>
      <c r="S317" s="50"/>
      <c r="T317" s="51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</row>
    <row r="318" spans="4:42">
      <c r="D318" s="50"/>
      <c r="E318" s="50"/>
      <c r="F318" s="50"/>
      <c r="G318" s="50"/>
      <c r="H318" s="50"/>
      <c r="I318" s="50"/>
      <c r="K318" s="50"/>
      <c r="L318" s="50"/>
      <c r="M318" s="50"/>
      <c r="N318" s="51"/>
      <c r="O318" s="50"/>
      <c r="P318" s="50"/>
      <c r="Q318" s="51"/>
      <c r="R318" s="50"/>
      <c r="S318" s="50"/>
      <c r="T318" s="51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</row>
    <row r="319" spans="4:42">
      <c r="D319" s="50"/>
      <c r="E319" s="50"/>
      <c r="F319" s="50"/>
      <c r="G319" s="50"/>
      <c r="H319" s="50"/>
      <c r="I319" s="50"/>
      <c r="K319" s="50"/>
      <c r="L319" s="50"/>
      <c r="M319" s="50"/>
      <c r="N319" s="51"/>
      <c r="O319" s="50"/>
      <c r="P319" s="50"/>
      <c r="Q319" s="51"/>
      <c r="R319" s="50"/>
      <c r="S319" s="50"/>
      <c r="T319" s="51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</row>
    <row r="320" spans="4:42">
      <c r="D320" s="50"/>
      <c r="E320" s="50"/>
      <c r="F320" s="50"/>
      <c r="G320" s="50"/>
      <c r="H320" s="50"/>
      <c r="I320" s="50"/>
      <c r="K320" s="50"/>
      <c r="L320" s="50"/>
      <c r="M320" s="50"/>
      <c r="N320" s="51"/>
      <c r="O320" s="50"/>
      <c r="P320" s="50"/>
      <c r="Q320" s="51"/>
      <c r="R320" s="50"/>
      <c r="S320" s="50"/>
      <c r="T320" s="51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</row>
    <row r="321" spans="4:42">
      <c r="D321" s="50"/>
      <c r="E321" s="50"/>
      <c r="F321" s="50"/>
      <c r="G321" s="50"/>
      <c r="H321" s="50"/>
      <c r="I321" s="50"/>
      <c r="K321" s="50"/>
      <c r="L321" s="50"/>
      <c r="M321" s="50"/>
      <c r="N321" s="51"/>
      <c r="O321" s="50"/>
      <c r="P321" s="50"/>
      <c r="Q321" s="51"/>
      <c r="R321" s="50"/>
      <c r="S321" s="50"/>
      <c r="T321" s="51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</row>
    <row r="322" spans="4:42">
      <c r="D322" s="50"/>
      <c r="E322" s="50"/>
      <c r="F322" s="50"/>
      <c r="G322" s="50"/>
      <c r="H322" s="50"/>
      <c r="I322" s="50"/>
      <c r="K322" s="50"/>
      <c r="L322" s="50"/>
      <c r="M322" s="50"/>
      <c r="N322" s="51"/>
      <c r="O322" s="50"/>
      <c r="P322" s="50"/>
      <c r="Q322" s="51"/>
      <c r="R322" s="50"/>
      <c r="S322" s="50"/>
      <c r="T322" s="51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</row>
    <row r="323" spans="4:42">
      <c r="D323" s="50"/>
      <c r="E323" s="50"/>
      <c r="F323" s="50"/>
      <c r="G323" s="50"/>
      <c r="H323" s="50"/>
      <c r="I323" s="50"/>
      <c r="K323" s="50"/>
      <c r="L323" s="50"/>
      <c r="M323" s="50"/>
      <c r="N323" s="51"/>
      <c r="O323" s="50"/>
      <c r="P323" s="50"/>
      <c r="Q323" s="51"/>
      <c r="R323" s="50"/>
      <c r="S323" s="50"/>
      <c r="T323" s="51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</row>
    <row r="324" spans="4:42">
      <c r="D324" s="50"/>
      <c r="E324" s="50"/>
      <c r="F324" s="50"/>
      <c r="G324" s="50"/>
      <c r="H324" s="50"/>
      <c r="I324" s="50"/>
      <c r="K324" s="50"/>
      <c r="L324" s="50"/>
      <c r="M324" s="50"/>
      <c r="N324" s="51"/>
      <c r="O324" s="50"/>
      <c r="P324" s="50"/>
      <c r="Q324" s="51"/>
      <c r="R324" s="50"/>
      <c r="S324" s="50"/>
      <c r="T324" s="51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</row>
    <row r="325" spans="4:42">
      <c r="D325" s="50"/>
      <c r="E325" s="50"/>
      <c r="F325" s="50"/>
      <c r="G325" s="50"/>
      <c r="H325" s="50"/>
      <c r="I325" s="50"/>
      <c r="K325" s="50"/>
      <c r="L325" s="50"/>
      <c r="M325" s="50"/>
      <c r="N325" s="51"/>
      <c r="O325" s="50"/>
      <c r="P325" s="50"/>
      <c r="Q325" s="51"/>
      <c r="R325" s="50"/>
      <c r="S325" s="50"/>
      <c r="T325" s="51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</row>
    <row r="326" spans="4:42">
      <c r="D326" s="50"/>
      <c r="E326" s="50"/>
      <c r="F326" s="50"/>
      <c r="G326" s="50"/>
      <c r="H326" s="50"/>
      <c r="I326" s="50"/>
      <c r="K326" s="50"/>
      <c r="L326" s="50"/>
      <c r="M326" s="50"/>
      <c r="N326" s="51"/>
      <c r="O326" s="50"/>
      <c r="P326" s="50"/>
      <c r="Q326" s="51"/>
      <c r="R326" s="50"/>
      <c r="S326" s="50"/>
      <c r="T326" s="51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</row>
    <row r="327" spans="4:42">
      <c r="D327" s="50"/>
      <c r="E327" s="50"/>
      <c r="F327" s="50"/>
      <c r="G327" s="50"/>
      <c r="H327" s="50"/>
      <c r="I327" s="50"/>
      <c r="K327" s="50"/>
      <c r="L327" s="50"/>
      <c r="M327" s="50"/>
      <c r="N327" s="51"/>
      <c r="O327" s="50"/>
      <c r="P327" s="50"/>
      <c r="Q327" s="51"/>
      <c r="R327" s="50"/>
      <c r="S327" s="50"/>
      <c r="T327" s="51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</row>
    <row r="328" spans="4:42">
      <c r="D328" s="50"/>
      <c r="E328" s="50"/>
      <c r="F328" s="50"/>
      <c r="G328" s="50"/>
      <c r="H328" s="50"/>
      <c r="I328" s="50"/>
      <c r="K328" s="50"/>
      <c r="L328" s="50"/>
      <c r="M328" s="50"/>
      <c r="N328" s="51"/>
      <c r="O328" s="50"/>
      <c r="P328" s="50"/>
      <c r="Q328" s="51"/>
      <c r="R328" s="50"/>
      <c r="S328" s="50"/>
      <c r="T328" s="51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</row>
    <row r="329" spans="4:42">
      <c r="D329" s="50"/>
      <c r="E329" s="50"/>
      <c r="F329" s="50"/>
      <c r="G329" s="50"/>
      <c r="H329" s="50"/>
      <c r="I329" s="50"/>
      <c r="K329" s="50"/>
      <c r="L329" s="50"/>
      <c r="M329" s="50"/>
      <c r="N329" s="51"/>
      <c r="O329" s="50"/>
      <c r="P329" s="50"/>
      <c r="Q329" s="51"/>
      <c r="R329" s="50"/>
      <c r="S329" s="50"/>
      <c r="T329" s="51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</row>
    <row r="330" spans="4:42">
      <c r="D330" s="50"/>
      <c r="E330" s="50"/>
      <c r="F330" s="50"/>
      <c r="G330" s="50"/>
      <c r="H330" s="50"/>
      <c r="I330" s="50"/>
      <c r="K330" s="50"/>
      <c r="L330" s="50"/>
      <c r="M330" s="50"/>
      <c r="N330" s="51"/>
      <c r="O330" s="50"/>
      <c r="P330" s="50"/>
      <c r="Q330" s="51"/>
      <c r="R330" s="50"/>
      <c r="S330" s="50"/>
      <c r="T330" s="51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</row>
    <row r="331" spans="4:42">
      <c r="D331" s="50"/>
      <c r="E331" s="50"/>
      <c r="F331" s="50"/>
      <c r="G331" s="50"/>
      <c r="H331" s="50"/>
      <c r="I331" s="50"/>
      <c r="K331" s="50"/>
      <c r="L331" s="50"/>
      <c r="M331" s="50"/>
      <c r="N331" s="51"/>
      <c r="O331" s="50"/>
      <c r="P331" s="50"/>
      <c r="Q331" s="51"/>
      <c r="R331" s="50"/>
      <c r="S331" s="50"/>
      <c r="T331" s="51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</row>
    <row r="332" spans="4:42">
      <c r="D332" s="50"/>
      <c r="E332" s="50"/>
      <c r="F332" s="50"/>
      <c r="G332" s="50"/>
      <c r="H332" s="50"/>
      <c r="I332" s="50"/>
      <c r="K332" s="50"/>
      <c r="L332" s="50"/>
      <c r="M332" s="50"/>
      <c r="N332" s="51"/>
      <c r="O332" s="50"/>
      <c r="P332" s="50"/>
      <c r="Q332" s="51"/>
      <c r="R332" s="50"/>
      <c r="S332" s="50"/>
      <c r="T332" s="51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</row>
    <row r="333" spans="4:42">
      <c r="D333" s="50"/>
      <c r="E333" s="50"/>
      <c r="F333" s="50"/>
      <c r="G333" s="50"/>
      <c r="H333" s="50"/>
      <c r="I333" s="50"/>
      <c r="K333" s="50"/>
      <c r="L333" s="50"/>
      <c r="M333" s="50"/>
      <c r="N333" s="51"/>
      <c r="O333" s="50"/>
      <c r="P333" s="50"/>
      <c r="Q333" s="51"/>
      <c r="R333" s="50"/>
      <c r="S333" s="50"/>
      <c r="T333" s="51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</row>
    <row r="334" spans="4:42">
      <c r="D334" s="50"/>
      <c r="E334" s="50"/>
      <c r="F334" s="50"/>
      <c r="G334" s="50"/>
      <c r="H334" s="50"/>
      <c r="I334" s="50"/>
      <c r="K334" s="50"/>
      <c r="L334" s="50"/>
      <c r="M334" s="50"/>
      <c r="N334" s="51"/>
      <c r="O334" s="50"/>
      <c r="P334" s="50"/>
      <c r="Q334" s="51"/>
      <c r="R334" s="50"/>
      <c r="S334" s="50"/>
      <c r="T334" s="51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</row>
    <row r="335" spans="4:42">
      <c r="D335" s="50"/>
      <c r="E335" s="50"/>
      <c r="F335" s="50"/>
      <c r="G335" s="50"/>
      <c r="H335" s="50"/>
      <c r="I335" s="50"/>
      <c r="K335" s="50"/>
      <c r="L335" s="50"/>
      <c r="M335" s="50"/>
      <c r="N335" s="51"/>
      <c r="O335" s="50"/>
      <c r="P335" s="50"/>
      <c r="Q335" s="51"/>
      <c r="R335" s="50"/>
      <c r="S335" s="50"/>
      <c r="T335" s="51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</row>
    <row r="336" spans="4:42">
      <c r="D336" s="50"/>
      <c r="E336" s="50"/>
      <c r="F336" s="50"/>
      <c r="G336" s="50"/>
      <c r="H336" s="50"/>
      <c r="I336" s="50"/>
      <c r="K336" s="50"/>
      <c r="L336" s="50"/>
      <c r="M336" s="50"/>
      <c r="N336" s="51"/>
      <c r="O336" s="50"/>
      <c r="P336" s="50"/>
      <c r="Q336" s="51"/>
      <c r="R336" s="50"/>
      <c r="S336" s="50"/>
      <c r="T336" s="51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</row>
    <row r="337" spans="4:42">
      <c r="D337" s="50"/>
      <c r="E337" s="50"/>
      <c r="F337" s="50"/>
      <c r="G337" s="50"/>
      <c r="H337" s="50"/>
      <c r="I337" s="50"/>
      <c r="K337" s="50"/>
      <c r="L337" s="50"/>
      <c r="M337" s="50"/>
      <c r="N337" s="51"/>
      <c r="O337" s="50"/>
      <c r="P337" s="50"/>
      <c r="Q337" s="51"/>
      <c r="R337" s="50"/>
      <c r="S337" s="50"/>
      <c r="T337" s="51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</row>
    <row r="338" spans="4:42">
      <c r="D338" s="50"/>
      <c r="E338" s="50"/>
      <c r="F338" s="50"/>
      <c r="G338" s="50"/>
      <c r="H338" s="50"/>
      <c r="I338" s="50"/>
      <c r="K338" s="50"/>
      <c r="L338" s="50"/>
      <c r="M338" s="50"/>
      <c r="N338" s="51"/>
      <c r="O338" s="50"/>
      <c r="P338" s="50"/>
      <c r="Q338" s="51"/>
      <c r="R338" s="50"/>
      <c r="S338" s="50"/>
      <c r="T338" s="51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</row>
    <row r="339" spans="4:42">
      <c r="D339" s="50"/>
      <c r="E339" s="50"/>
      <c r="F339" s="50"/>
      <c r="G339" s="50"/>
      <c r="H339" s="50"/>
      <c r="I339" s="50"/>
      <c r="K339" s="50"/>
      <c r="L339" s="50"/>
      <c r="M339" s="50"/>
      <c r="N339" s="51"/>
      <c r="O339" s="50"/>
      <c r="P339" s="50"/>
      <c r="Q339" s="51"/>
      <c r="R339" s="50"/>
      <c r="S339" s="50"/>
      <c r="T339" s="51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</row>
    <row r="340" spans="4:42">
      <c r="D340" s="50"/>
      <c r="E340" s="50"/>
      <c r="F340" s="50"/>
      <c r="G340" s="50"/>
      <c r="H340" s="50"/>
      <c r="I340" s="50"/>
      <c r="K340" s="50"/>
      <c r="L340" s="50"/>
      <c r="M340" s="50"/>
      <c r="N340" s="51"/>
      <c r="O340" s="50"/>
      <c r="P340" s="50"/>
      <c r="Q340" s="51"/>
      <c r="R340" s="50"/>
      <c r="S340" s="50"/>
      <c r="T340" s="51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</row>
    <row r="341" spans="4:42">
      <c r="D341" s="50"/>
      <c r="E341" s="50"/>
      <c r="F341" s="50"/>
      <c r="G341" s="50"/>
      <c r="H341" s="50"/>
      <c r="I341" s="50"/>
      <c r="K341" s="50"/>
      <c r="L341" s="50"/>
      <c r="M341" s="50"/>
      <c r="N341" s="51"/>
      <c r="O341" s="50"/>
      <c r="P341" s="50"/>
      <c r="Q341" s="51"/>
      <c r="R341" s="50"/>
      <c r="S341" s="50"/>
      <c r="T341" s="51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</row>
    <row r="342" spans="4:42">
      <c r="D342" s="50"/>
      <c r="E342" s="50"/>
      <c r="F342" s="50"/>
      <c r="G342" s="50"/>
      <c r="H342" s="50"/>
      <c r="I342" s="50"/>
      <c r="K342" s="50"/>
      <c r="L342" s="50"/>
      <c r="M342" s="50"/>
      <c r="N342" s="51"/>
      <c r="O342" s="50"/>
      <c r="P342" s="50"/>
      <c r="Q342" s="51"/>
      <c r="R342" s="50"/>
      <c r="S342" s="50"/>
      <c r="T342" s="51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</row>
    <row r="343" spans="4:42">
      <c r="D343" s="50"/>
      <c r="E343" s="50"/>
      <c r="F343" s="50"/>
      <c r="G343" s="50"/>
      <c r="H343" s="50"/>
      <c r="I343" s="50"/>
      <c r="K343" s="50"/>
      <c r="L343" s="50"/>
      <c r="M343" s="50"/>
      <c r="N343" s="51"/>
      <c r="O343" s="50"/>
      <c r="P343" s="50"/>
      <c r="Q343" s="51"/>
      <c r="R343" s="50"/>
      <c r="S343" s="50"/>
      <c r="T343" s="51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</row>
    <row r="344" spans="4:42">
      <c r="D344" s="50"/>
      <c r="E344" s="50"/>
      <c r="F344" s="50"/>
      <c r="G344" s="50"/>
      <c r="H344" s="50"/>
      <c r="I344" s="50"/>
      <c r="K344" s="50"/>
      <c r="L344" s="50"/>
      <c r="M344" s="50"/>
      <c r="N344" s="51"/>
      <c r="O344" s="50"/>
      <c r="P344" s="50"/>
      <c r="Q344" s="51"/>
      <c r="R344" s="50"/>
      <c r="S344" s="50"/>
      <c r="T344" s="51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</row>
    <row r="345" spans="4:42">
      <c r="D345" s="50"/>
      <c r="E345" s="50"/>
      <c r="F345" s="50"/>
      <c r="G345" s="50"/>
      <c r="H345" s="50"/>
      <c r="I345" s="50"/>
      <c r="K345" s="50"/>
      <c r="L345" s="50"/>
      <c r="M345" s="50"/>
      <c r="N345" s="51"/>
      <c r="O345" s="50"/>
      <c r="P345" s="50"/>
      <c r="Q345" s="51"/>
      <c r="R345" s="50"/>
      <c r="S345" s="50"/>
      <c r="T345" s="51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</row>
    <row r="346" spans="4:42">
      <c r="D346" s="50"/>
      <c r="E346" s="50"/>
      <c r="F346" s="50"/>
      <c r="G346" s="50"/>
      <c r="H346" s="50"/>
      <c r="I346" s="50"/>
      <c r="K346" s="50"/>
      <c r="L346" s="50"/>
      <c r="M346" s="50"/>
      <c r="N346" s="51"/>
      <c r="O346" s="50"/>
      <c r="P346" s="50"/>
      <c r="Q346" s="51"/>
      <c r="R346" s="50"/>
      <c r="S346" s="50"/>
      <c r="T346" s="51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</row>
    <row r="347" spans="4:42">
      <c r="D347" s="50"/>
      <c r="E347" s="50"/>
      <c r="F347" s="50"/>
      <c r="G347" s="50"/>
      <c r="H347" s="50"/>
      <c r="I347" s="50"/>
      <c r="K347" s="50"/>
      <c r="L347" s="50"/>
      <c r="M347" s="50"/>
      <c r="N347" s="51"/>
      <c r="O347" s="50"/>
      <c r="P347" s="50"/>
      <c r="Q347" s="51"/>
      <c r="R347" s="50"/>
      <c r="S347" s="50"/>
      <c r="T347" s="51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</row>
    <row r="348" spans="4:42">
      <c r="D348" s="50"/>
      <c r="E348" s="50"/>
      <c r="F348" s="50"/>
      <c r="G348" s="50"/>
      <c r="H348" s="50"/>
      <c r="I348" s="50"/>
      <c r="K348" s="50"/>
      <c r="L348" s="50"/>
      <c r="M348" s="50"/>
      <c r="N348" s="51"/>
      <c r="O348" s="50"/>
      <c r="P348" s="50"/>
      <c r="Q348" s="51"/>
      <c r="R348" s="50"/>
      <c r="S348" s="50"/>
      <c r="T348" s="51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</row>
    <row r="349" spans="4:42">
      <c r="D349" s="50"/>
      <c r="E349" s="50"/>
      <c r="F349" s="50"/>
      <c r="G349" s="50"/>
      <c r="H349" s="50"/>
      <c r="I349" s="50"/>
      <c r="K349" s="50"/>
      <c r="L349" s="50"/>
      <c r="M349" s="50"/>
      <c r="N349" s="51"/>
      <c r="O349" s="50"/>
      <c r="P349" s="50"/>
      <c r="Q349" s="51"/>
      <c r="R349" s="50"/>
      <c r="S349" s="50"/>
      <c r="T349" s="51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</row>
    <row r="350" spans="4:42">
      <c r="D350" s="50"/>
      <c r="E350" s="50"/>
      <c r="F350" s="50"/>
      <c r="G350" s="50"/>
      <c r="H350" s="50"/>
      <c r="I350" s="50"/>
      <c r="K350" s="50"/>
      <c r="L350" s="50"/>
      <c r="M350" s="50"/>
      <c r="N350" s="51"/>
      <c r="O350" s="50"/>
      <c r="P350" s="50"/>
      <c r="Q350" s="51"/>
      <c r="R350" s="50"/>
      <c r="S350" s="50"/>
      <c r="T350" s="51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</row>
    <row r="351" spans="4:42">
      <c r="D351" s="50"/>
      <c r="E351" s="50"/>
      <c r="F351" s="50"/>
      <c r="G351" s="50"/>
      <c r="H351" s="50"/>
      <c r="I351" s="50"/>
      <c r="K351" s="50"/>
      <c r="L351" s="50"/>
      <c r="M351" s="50"/>
      <c r="N351" s="51"/>
      <c r="O351" s="50"/>
      <c r="P351" s="50"/>
      <c r="Q351" s="51"/>
      <c r="R351" s="50"/>
      <c r="S351" s="50"/>
      <c r="T351" s="51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</row>
    <row r="352" spans="4:42">
      <c r="D352" s="50"/>
      <c r="E352" s="50"/>
      <c r="F352" s="50"/>
      <c r="G352" s="50"/>
      <c r="H352" s="50"/>
      <c r="I352" s="50"/>
      <c r="K352" s="50"/>
      <c r="L352" s="50"/>
      <c r="M352" s="50"/>
      <c r="N352" s="51"/>
      <c r="O352" s="50"/>
      <c r="P352" s="50"/>
      <c r="Q352" s="51"/>
      <c r="R352" s="50"/>
      <c r="S352" s="50"/>
      <c r="T352" s="51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</row>
    <row r="353" spans="4:42">
      <c r="D353" s="50"/>
      <c r="E353" s="50"/>
      <c r="F353" s="50"/>
      <c r="G353" s="50"/>
      <c r="H353" s="50"/>
      <c r="I353" s="50"/>
      <c r="K353" s="50"/>
      <c r="L353" s="50"/>
      <c r="M353" s="50"/>
      <c r="N353" s="51"/>
      <c r="O353" s="50"/>
      <c r="P353" s="50"/>
      <c r="Q353" s="51"/>
      <c r="R353" s="50"/>
      <c r="S353" s="50"/>
      <c r="T353" s="51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</row>
    <row r="354" spans="4:42">
      <c r="D354" s="50"/>
      <c r="E354" s="50"/>
      <c r="F354" s="50"/>
      <c r="G354" s="50"/>
      <c r="H354" s="50"/>
      <c r="I354" s="50"/>
      <c r="K354" s="50"/>
      <c r="L354" s="50"/>
      <c r="M354" s="50"/>
      <c r="N354" s="51"/>
      <c r="O354" s="50"/>
      <c r="P354" s="50"/>
      <c r="Q354" s="51"/>
      <c r="R354" s="50"/>
      <c r="S354" s="50"/>
      <c r="T354" s="51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</row>
    <row r="355" spans="4:42">
      <c r="D355" s="50"/>
      <c r="E355" s="50"/>
      <c r="F355" s="50"/>
      <c r="G355" s="50"/>
      <c r="H355" s="50"/>
      <c r="I355" s="50"/>
      <c r="K355" s="50"/>
      <c r="L355" s="50"/>
      <c r="M355" s="50"/>
      <c r="N355" s="51"/>
      <c r="O355" s="50"/>
      <c r="P355" s="50"/>
      <c r="Q355" s="51"/>
      <c r="R355" s="50"/>
      <c r="S355" s="50"/>
      <c r="T355" s="51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</row>
    <row r="356" spans="4:42">
      <c r="D356" s="50"/>
      <c r="E356" s="50"/>
      <c r="F356" s="50"/>
      <c r="G356" s="50"/>
      <c r="H356" s="50"/>
      <c r="I356" s="50"/>
      <c r="K356" s="50"/>
      <c r="L356" s="50"/>
      <c r="M356" s="50"/>
      <c r="N356" s="51"/>
      <c r="O356" s="50"/>
      <c r="P356" s="50"/>
      <c r="Q356" s="51"/>
      <c r="R356" s="50"/>
      <c r="S356" s="50"/>
      <c r="T356" s="51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</row>
    <row r="357" spans="4:42">
      <c r="D357" s="50"/>
      <c r="E357" s="50"/>
      <c r="F357" s="50"/>
      <c r="G357" s="50"/>
      <c r="H357" s="50"/>
      <c r="I357" s="50"/>
      <c r="K357" s="50"/>
      <c r="L357" s="50"/>
      <c r="M357" s="50"/>
      <c r="N357" s="51"/>
      <c r="O357" s="50"/>
      <c r="P357" s="50"/>
      <c r="Q357" s="51"/>
      <c r="R357" s="50"/>
      <c r="S357" s="50"/>
      <c r="T357" s="51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</row>
    <row r="358" spans="4:42">
      <c r="D358" s="50"/>
      <c r="E358" s="50"/>
      <c r="F358" s="50"/>
      <c r="G358" s="50"/>
      <c r="H358" s="50"/>
      <c r="I358" s="50"/>
      <c r="K358" s="50"/>
      <c r="L358" s="50"/>
      <c r="M358" s="50"/>
      <c r="N358" s="51"/>
      <c r="O358" s="50"/>
      <c r="P358" s="50"/>
      <c r="Q358" s="51"/>
      <c r="R358" s="50"/>
      <c r="S358" s="50"/>
      <c r="T358" s="51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</row>
    <row r="359" spans="4:42">
      <c r="D359" s="50"/>
      <c r="E359" s="50"/>
      <c r="F359" s="50"/>
      <c r="G359" s="50"/>
      <c r="H359" s="50"/>
      <c r="I359" s="50"/>
      <c r="K359" s="50"/>
      <c r="L359" s="50"/>
      <c r="M359" s="50"/>
      <c r="N359" s="51"/>
      <c r="O359" s="50"/>
      <c r="P359" s="50"/>
      <c r="Q359" s="51"/>
      <c r="R359" s="50"/>
      <c r="S359" s="50"/>
      <c r="T359" s="51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</row>
    <row r="360" spans="4:42">
      <c r="D360" s="50"/>
      <c r="E360" s="50"/>
      <c r="F360" s="50"/>
      <c r="G360" s="50"/>
      <c r="H360" s="50"/>
      <c r="I360" s="50"/>
      <c r="K360" s="50"/>
      <c r="L360" s="50"/>
      <c r="M360" s="50"/>
      <c r="N360" s="51"/>
      <c r="O360" s="50"/>
      <c r="P360" s="50"/>
      <c r="Q360" s="51"/>
      <c r="R360" s="50"/>
      <c r="S360" s="50"/>
      <c r="T360" s="51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</row>
    <row r="361" spans="4:42">
      <c r="D361" s="50"/>
      <c r="E361" s="50"/>
      <c r="F361" s="50"/>
      <c r="G361" s="50"/>
      <c r="H361" s="50"/>
      <c r="I361" s="50"/>
      <c r="K361" s="50"/>
      <c r="L361" s="50"/>
      <c r="M361" s="50"/>
      <c r="N361" s="51"/>
      <c r="O361" s="50"/>
      <c r="P361" s="50"/>
      <c r="Q361" s="51"/>
      <c r="R361" s="50"/>
      <c r="S361" s="50"/>
      <c r="T361" s="51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</row>
    <row r="362" spans="4:42">
      <c r="D362" s="50"/>
      <c r="E362" s="50"/>
      <c r="F362" s="50"/>
      <c r="G362" s="50"/>
      <c r="H362" s="50"/>
      <c r="I362" s="50"/>
      <c r="K362" s="50"/>
      <c r="L362" s="50"/>
      <c r="M362" s="50"/>
      <c r="N362" s="51"/>
      <c r="O362" s="50"/>
      <c r="P362" s="50"/>
      <c r="Q362" s="51"/>
      <c r="R362" s="50"/>
      <c r="S362" s="50"/>
      <c r="T362" s="51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</row>
    <row r="363" spans="4:42">
      <c r="D363" s="50"/>
      <c r="E363" s="50"/>
      <c r="F363" s="50"/>
      <c r="G363" s="50"/>
      <c r="H363" s="50"/>
      <c r="I363" s="50"/>
      <c r="K363" s="50"/>
      <c r="L363" s="50"/>
      <c r="M363" s="50"/>
      <c r="N363" s="51"/>
      <c r="O363" s="50"/>
      <c r="P363" s="50"/>
      <c r="Q363" s="51"/>
      <c r="R363" s="50"/>
      <c r="S363" s="50"/>
      <c r="T363" s="51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</row>
    <row r="364" spans="4:42">
      <c r="D364" s="50"/>
      <c r="E364" s="50"/>
      <c r="F364" s="50"/>
      <c r="G364" s="50"/>
      <c r="H364" s="50"/>
      <c r="I364" s="50"/>
      <c r="K364" s="50"/>
      <c r="L364" s="50"/>
      <c r="M364" s="50"/>
      <c r="N364" s="51"/>
      <c r="O364" s="50"/>
      <c r="P364" s="50"/>
      <c r="Q364" s="51"/>
      <c r="R364" s="50"/>
      <c r="S364" s="50"/>
      <c r="T364" s="51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</row>
    <row r="365" spans="4:42">
      <c r="D365" s="50"/>
      <c r="E365" s="50"/>
      <c r="F365" s="50"/>
      <c r="G365" s="50"/>
      <c r="H365" s="50"/>
      <c r="I365" s="50"/>
      <c r="K365" s="50"/>
      <c r="L365" s="50"/>
      <c r="M365" s="50"/>
      <c r="N365" s="51"/>
      <c r="O365" s="50"/>
      <c r="P365" s="50"/>
      <c r="Q365" s="51"/>
      <c r="R365" s="50"/>
      <c r="S365" s="50"/>
      <c r="T365" s="51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</row>
    <row r="366" spans="4:42">
      <c r="D366" s="50"/>
      <c r="E366" s="50"/>
      <c r="F366" s="50"/>
      <c r="G366" s="50"/>
      <c r="H366" s="50"/>
      <c r="I366" s="50"/>
      <c r="K366" s="50"/>
      <c r="L366" s="50"/>
      <c r="M366" s="50"/>
      <c r="N366" s="51"/>
      <c r="O366" s="50"/>
      <c r="P366" s="50"/>
      <c r="Q366" s="51"/>
      <c r="R366" s="50"/>
      <c r="S366" s="50"/>
      <c r="T366" s="51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</row>
    <row r="367" spans="4:42">
      <c r="D367" s="50"/>
      <c r="E367" s="50"/>
      <c r="F367" s="50"/>
      <c r="G367" s="50"/>
      <c r="H367" s="50"/>
      <c r="I367" s="50"/>
      <c r="K367" s="50"/>
      <c r="L367" s="50"/>
      <c r="M367" s="50"/>
      <c r="N367" s="51"/>
      <c r="O367" s="50"/>
      <c r="P367" s="50"/>
      <c r="Q367" s="51"/>
      <c r="R367" s="50"/>
      <c r="S367" s="50"/>
      <c r="T367" s="51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</row>
    <row r="368" spans="4:42">
      <c r="D368" s="50"/>
      <c r="E368" s="50"/>
      <c r="F368" s="50"/>
      <c r="G368" s="50"/>
      <c r="H368" s="50"/>
      <c r="I368" s="50"/>
      <c r="K368" s="50"/>
      <c r="L368" s="50"/>
      <c r="M368" s="50"/>
      <c r="N368" s="51"/>
      <c r="O368" s="50"/>
      <c r="P368" s="50"/>
      <c r="Q368" s="51"/>
      <c r="R368" s="50"/>
      <c r="S368" s="50"/>
      <c r="T368" s="51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</row>
    <row r="369" spans="4:42">
      <c r="D369" s="50"/>
      <c r="E369" s="50"/>
      <c r="F369" s="50"/>
      <c r="G369" s="50"/>
      <c r="H369" s="50"/>
      <c r="I369" s="50"/>
      <c r="K369" s="50"/>
      <c r="L369" s="50"/>
      <c r="M369" s="50"/>
      <c r="N369" s="51"/>
      <c r="O369" s="50"/>
      <c r="P369" s="50"/>
      <c r="Q369" s="51"/>
      <c r="R369" s="50"/>
      <c r="S369" s="50"/>
      <c r="T369" s="51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</row>
    <row r="370" spans="4:42">
      <c r="D370" s="50"/>
      <c r="E370" s="50"/>
      <c r="F370" s="50"/>
      <c r="G370" s="50"/>
      <c r="H370" s="50"/>
      <c r="I370" s="50"/>
      <c r="K370" s="50"/>
      <c r="L370" s="50"/>
      <c r="M370" s="50"/>
      <c r="N370" s="51"/>
      <c r="O370" s="50"/>
      <c r="P370" s="50"/>
      <c r="Q370" s="51"/>
      <c r="R370" s="50"/>
      <c r="S370" s="50"/>
      <c r="T370" s="51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</row>
    <row r="371" spans="4:42">
      <c r="D371" s="50"/>
      <c r="E371" s="50"/>
      <c r="F371" s="50"/>
      <c r="G371" s="50"/>
      <c r="H371" s="50"/>
      <c r="I371" s="50"/>
      <c r="K371" s="50"/>
      <c r="L371" s="50"/>
      <c r="M371" s="50"/>
      <c r="N371" s="51"/>
      <c r="O371" s="50"/>
      <c r="P371" s="50"/>
      <c r="Q371" s="51"/>
      <c r="R371" s="50"/>
      <c r="S371" s="50"/>
      <c r="T371" s="51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</row>
    <row r="372" spans="4:42">
      <c r="D372" s="50"/>
      <c r="E372" s="50"/>
      <c r="F372" s="50"/>
      <c r="G372" s="50"/>
      <c r="H372" s="50"/>
      <c r="I372" s="50"/>
      <c r="K372" s="50"/>
      <c r="L372" s="50"/>
      <c r="M372" s="50"/>
      <c r="N372" s="51"/>
      <c r="O372" s="50"/>
      <c r="P372" s="50"/>
      <c r="Q372" s="51"/>
      <c r="R372" s="50"/>
      <c r="S372" s="50"/>
      <c r="T372" s="51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</row>
    <row r="373" spans="4:42">
      <c r="D373" s="50"/>
      <c r="E373" s="50"/>
      <c r="F373" s="50"/>
      <c r="G373" s="50"/>
      <c r="H373" s="50"/>
      <c r="I373" s="50"/>
      <c r="K373" s="50"/>
      <c r="L373" s="50"/>
      <c r="M373" s="50"/>
      <c r="N373" s="51"/>
      <c r="O373" s="50"/>
      <c r="P373" s="50"/>
      <c r="Q373" s="51"/>
      <c r="R373" s="50"/>
      <c r="S373" s="50"/>
      <c r="T373" s="51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</row>
    <row r="374" spans="4:42">
      <c r="D374" s="50"/>
      <c r="E374" s="50"/>
      <c r="F374" s="50"/>
      <c r="G374" s="50"/>
      <c r="H374" s="50"/>
      <c r="I374" s="50"/>
      <c r="K374" s="50"/>
      <c r="L374" s="50"/>
      <c r="M374" s="50"/>
      <c r="N374" s="51"/>
      <c r="O374" s="50"/>
      <c r="P374" s="50"/>
      <c r="Q374" s="51"/>
      <c r="R374" s="50"/>
      <c r="S374" s="50"/>
      <c r="T374" s="51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</row>
    <row r="375" spans="4:42">
      <c r="D375" s="50"/>
      <c r="E375" s="50"/>
      <c r="F375" s="50"/>
      <c r="G375" s="50"/>
      <c r="H375" s="50"/>
      <c r="I375" s="50"/>
      <c r="K375" s="50"/>
      <c r="L375" s="50"/>
      <c r="M375" s="50"/>
      <c r="N375" s="51"/>
      <c r="O375" s="50"/>
      <c r="P375" s="50"/>
      <c r="Q375" s="51"/>
      <c r="R375" s="50"/>
      <c r="S375" s="50"/>
      <c r="T375" s="51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</row>
    <row r="376" spans="4:42">
      <c r="D376" s="50"/>
      <c r="E376" s="50"/>
      <c r="F376" s="50"/>
      <c r="G376" s="50"/>
      <c r="H376" s="50"/>
      <c r="I376" s="50"/>
      <c r="K376" s="50"/>
      <c r="L376" s="50"/>
      <c r="M376" s="50"/>
      <c r="N376" s="51"/>
      <c r="O376" s="50"/>
      <c r="P376" s="50"/>
      <c r="Q376" s="51"/>
      <c r="R376" s="50"/>
      <c r="S376" s="50"/>
      <c r="T376" s="51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</row>
    <row r="377" spans="4:42">
      <c r="D377" s="50"/>
      <c r="E377" s="50"/>
      <c r="F377" s="50"/>
      <c r="G377" s="50"/>
      <c r="H377" s="50"/>
      <c r="I377" s="50"/>
      <c r="K377" s="50"/>
      <c r="L377" s="50"/>
      <c r="M377" s="50"/>
      <c r="N377" s="51"/>
      <c r="O377" s="50"/>
      <c r="P377" s="50"/>
      <c r="Q377" s="51"/>
      <c r="R377" s="50"/>
      <c r="S377" s="50"/>
      <c r="T377" s="51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</row>
    <row r="378" spans="4:42">
      <c r="D378" s="50"/>
      <c r="E378" s="50"/>
      <c r="F378" s="50"/>
      <c r="G378" s="50"/>
      <c r="H378" s="50"/>
      <c r="I378" s="50"/>
      <c r="K378" s="50"/>
      <c r="L378" s="50"/>
      <c r="M378" s="50"/>
      <c r="N378" s="51"/>
      <c r="O378" s="50"/>
      <c r="P378" s="50"/>
      <c r="Q378" s="51"/>
      <c r="R378" s="50"/>
      <c r="S378" s="50"/>
      <c r="T378" s="51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</row>
    <row r="379" spans="4:42">
      <c r="D379" s="50"/>
      <c r="E379" s="50"/>
      <c r="F379" s="50"/>
      <c r="G379" s="50"/>
      <c r="H379" s="50"/>
      <c r="I379" s="50"/>
      <c r="K379" s="50"/>
      <c r="L379" s="50"/>
      <c r="M379" s="50"/>
      <c r="N379" s="51"/>
      <c r="O379" s="50"/>
      <c r="P379" s="50"/>
      <c r="Q379" s="51"/>
      <c r="R379" s="50"/>
      <c r="S379" s="50"/>
      <c r="T379" s="51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</row>
    <row r="380" spans="4:42">
      <c r="D380" s="50"/>
      <c r="E380" s="50"/>
      <c r="F380" s="50"/>
      <c r="G380" s="50"/>
      <c r="H380" s="50"/>
      <c r="I380" s="50"/>
      <c r="K380" s="50"/>
      <c r="L380" s="50"/>
      <c r="M380" s="50"/>
      <c r="N380" s="51"/>
      <c r="O380" s="50"/>
      <c r="P380" s="50"/>
      <c r="Q380" s="51"/>
      <c r="R380" s="50"/>
      <c r="S380" s="50"/>
      <c r="T380" s="51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</row>
    <row r="381" spans="4:42">
      <c r="D381" s="50"/>
      <c r="E381" s="50"/>
      <c r="F381" s="50"/>
      <c r="G381" s="50"/>
      <c r="H381" s="50"/>
      <c r="I381" s="50"/>
      <c r="K381" s="50"/>
      <c r="L381" s="50"/>
      <c r="M381" s="50"/>
      <c r="N381" s="51"/>
      <c r="O381" s="50"/>
      <c r="P381" s="50"/>
      <c r="Q381" s="51"/>
      <c r="R381" s="50"/>
      <c r="S381" s="50"/>
      <c r="T381" s="51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</row>
    <row r="382" spans="4:42">
      <c r="D382" s="50"/>
      <c r="E382" s="50"/>
      <c r="F382" s="50"/>
      <c r="G382" s="50"/>
      <c r="H382" s="50"/>
      <c r="I382" s="50"/>
      <c r="K382" s="50"/>
      <c r="L382" s="50"/>
      <c r="M382" s="50"/>
      <c r="N382" s="51"/>
      <c r="O382" s="50"/>
      <c r="P382" s="50"/>
      <c r="Q382" s="51"/>
      <c r="R382" s="50"/>
      <c r="S382" s="50"/>
      <c r="T382" s="51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</row>
    <row r="383" spans="4:42">
      <c r="D383" s="50"/>
      <c r="E383" s="50"/>
      <c r="F383" s="50"/>
      <c r="G383" s="50"/>
      <c r="H383" s="50"/>
      <c r="I383" s="50"/>
      <c r="K383" s="50"/>
      <c r="L383" s="50"/>
      <c r="M383" s="50"/>
      <c r="N383" s="51"/>
      <c r="O383" s="50"/>
      <c r="P383" s="50"/>
      <c r="Q383" s="51"/>
      <c r="R383" s="50"/>
      <c r="S383" s="50"/>
      <c r="T383" s="51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</row>
    <row r="384" spans="4:42">
      <c r="D384" s="50"/>
      <c r="E384" s="50"/>
      <c r="F384" s="50"/>
      <c r="G384" s="50"/>
      <c r="H384" s="50"/>
      <c r="I384" s="50"/>
      <c r="K384" s="50"/>
      <c r="L384" s="50"/>
      <c r="M384" s="50"/>
      <c r="N384" s="51"/>
      <c r="O384" s="50"/>
      <c r="P384" s="50"/>
      <c r="Q384" s="51"/>
      <c r="R384" s="50"/>
      <c r="S384" s="50"/>
      <c r="T384" s="51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</row>
    <row r="385" spans="4:42">
      <c r="D385" s="50"/>
      <c r="E385" s="50"/>
      <c r="F385" s="50"/>
      <c r="G385" s="50"/>
      <c r="H385" s="50"/>
      <c r="I385" s="50"/>
      <c r="K385" s="50"/>
      <c r="L385" s="50"/>
      <c r="M385" s="50"/>
      <c r="N385" s="51"/>
      <c r="O385" s="50"/>
      <c r="P385" s="50"/>
      <c r="Q385" s="51"/>
      <c r="R385" s="50"/>
      <c r="S385" s="50"/>
      <c r="T385" s="51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</row>
    <row r="386" spans="4:42">
      <c r="D386" s="50"/>
      <c r="E386" s="50"/>
      <c r="F386" s="50"/>
      <c r="G386" s="50"/>
      <c r="H386" s="50"/>
      <c r="I386" s="50"/>
      <c r="K386" s="50"/>
      <c r="L386" s="50"/>
      <c r="M386" s="50"/>
      <c r="N386" s="51"/>
      <c r="O386" s="50"/>
      <c r="P386" s="50"/>
      <c r="Q386" s="51"/>
      <c r="R386" s="50"/>
      <c r="S386" s="50"/>
      <c r="T386" s="51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</row>
    <row r="387" spans="4:42">
      <c r="D387" s="50"/>
      <c r="E387" s="50"/>
      <c r="F387" s="50"/>
      <c r="G387" s="50"/>
      <c r="H387" s="50"/>
      <c r="I387" s="50"/>
      <c r="K387" s="50"/>
      <c r="L387" s="50"/>
      <c r="M387" s="50"/>
      <c r="N387" s="51"/>
      <c r="O387" s="50"/>
      <c r="P387" s="50"/>
      <c r="Q387" s="51"/>
      <c r="R387" s="50"/>
      <c r="S387" s="50"/>
      <c r="T387" s="51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</row>
    <row r="388" spans="4:42">
      <c r="D388" s="50"/>
      <c r="E388" s="50"/>
      <c r="F388" s="50"/>
      <c r="G388" s="50"/>
      <c r="H388" s="50"/>
      <c r="I388" s="50"/>
      <c r="K388" s="50"/>
      <c r="L388" s="50"/>
      <c r="M388" s="50"/>
      <c r="N388" s="51"/>
      <c r="O388" s="50"/>
      <c r="P388" s="50"/>
      <c r="Q388" s="51"/>
      <c r="R388" s="50"/>
      <c r="S388" s="50"/>
      <c r="T388" s="51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</row>
    <row r="389" spans="4:42">
      <c r="D389" s="50"/>
      <c r="E389" s="50"/>
      <c r="F389" s="50"/>
      <c r="G389" s="50"/>
      <c r="H389" s="50"/>
      <c r="I389" s="50"/>
      <c r="K389" s="50"/>
      <c r="L389" s="50"/>
      <c r="M389" s="50"/>
      <c r="N389" s="51"/>
      <c r="O389" s="50"/>
      <c r="P389" s="50"/>
      <c r="Q389" s="51"/>
      <c r="R389" s="50"/>
      <c r="S389" s="50"/>
      <c r="T389" s="51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</row>
    <row r="390" spans="4:42">
      <c r="D390" s="50"/>
      <c r="E390" s="50"/>
      <c r="F390" s="50"/>
      <c r="G390" s="50"/>
      <c r="H390" s="50"/>
      <c r="I390" s="50"/>
      <c r="K390" s="50"/>
      <c r="L390" s="50"/>
      <c r="M390" s="50"/>
      <c r="N390" s="51"/>
      <c r="O390" s="50"/>
      <c r="P390" s="50"/>
      <c r="Q390" s="51"/>
      <c r="R390" s="50"/>
      <c r="S390" s="50"/>
      <c r="T390" s="51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</row>
    <row r="391" spans="4:42">
      <c r="D391" s="50"/>
      <c r="E391" s="50"/>
      <c r="F391" s="50"/>
      <c r="G391" s="50"/>
      <c r="H391" s="50"/>
      <c r="I391" s="50"/>
      <c r="K391" s="50"/>
      <c r="L391" s="50"/>
      <c r="M391" s="50"/>
      <c r="N391" s="51"/>
      <c r="O391" s="50"/>
      <c r="P391" s="50"/>
      <c r="Q391" s="51"/>
      <c r="R391" s="50"/>
      <c r="S391" s="50"/>
      <c r="T391" s="51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</row>
    <row r="392" spans="4:42">
      <c r="D392" s="50"/>
      <c r="E392" s="50"/>
      <c r="F392" s="50"/>
      <c r="G392" s="50"/>
      <c r="H392" s="50"/>
      <c r="I392" s="50"/>
      <c r="K392" s="50"/>
      <c r="L392" s="50"/>
      <c r="M392" s="50"/>
      <c r="N392" s="51"/>
      <c r="O392" s="50"/>
      <c r="P392" s="50"/>
      <c r="Q392" s="51"/>
      <c r="R392" s="50"/>
      <c r="S392" s="50"/>
      <c r="T392" s="51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</row>
    <row r="393" spans="4:42">
      <c r="D393" s="50"/>
      <c r="E393" s="50"/>
      <c r="F393" s="50"/>
      <c r="G393" s="50"/>
      <c r="H393" s="50"/>
      <c r="I393" s="50"/>
      <c r="K393" s="50"/>
      <c r="L393" s="50"/>
      <c r="M393" s="50"/>
      <c r="N393" s="51"/>
      <c r="O393" s="50"/>
      <c r="P393" s="50"/>
      <c r="Q393" s="51"/>
      <c r="R393" s="50"/>
      <c r="S393" s="50"/>
      <c r="T393" s="51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</row>
    <row r="394" spans="4:42">
      <c r="D394" s="50"/>
      <c r="E394" s="50"/>
      <c r="F394" s="50"/>
      <c r="G394" s="50"/>
      <c r="H394" s="50"/>
      <c r="I394" s="50"/>
      <c r="K394" s="50"/>
      <c r="L394" s="50"/>
      <c r="M394" s="50"/>
      <c r="N394" s="51"/>
      <c r="O394" s="50"/>
      <c r="P394" s="50"/>
      <c r="Q394" s="51"/>
      <c r="R394" s="50"/>
      <c r="S394" s="50"/>
      <c r="T394" s="51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</row>
    <row r="395" spans="4:42">
      <c r="D395" s="50"/>
      <c r="E395" s="50"/>
      <c r="F395" s="50"/>
      <c r="G395" s="50"/>
      <c r="H395" s="50"/>
      <c r="I395" s="50"/>
      <c r="K395" s="50"/>
      <c r="L395" s="50"/>
      <c r="M395" s="50"/>
      <c r="N395" s="51"/>
      <c r="O395" s="50"/>
      <c r="P395" s="50"/>
      <c r="Q395" s="51"/>
      <c r="R395" s="50"/>
      <c r="S395" s="50"/>
      <c r="T395" s="51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</row>
    <row r="396" spans="4:42">
      <c r="D396" s="50"/>
      <c r="E396" s="50"/>
      <c r="F396" s="50"/>
      <c r="G396" s="50"/>
      <c r="H396" s="50"/>
      <c r="I396" s="50"/>
      <c r="K396" s="50"/>
      <c r="L396" s="50"/>
      <c r="M396" s="50"/>
      <c r="N396" s="51"/>
      <c r="O396" s="50"/>
      <c r="P396" s="50"/>
      <c r="Q396" s="51"/>
      <c r="R396" s="50"/>
      <c r="S396" s="50"/>
      <c r="T396" s="51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</row>
    <row r="397" spans="4:42">
      <c r="D397" s="50"/>
      <c r="E397" s="50"/>
      <c r="F397" s="50"/>
      <c r="G397" s="50"/>
      <c r="H397" s="50"/>
      <c r="I397" s="50"/>
      <c r="K397" s="50"/>
      <c r="L397" s="50"/>
      <c r="M397" s="50"/>
      <c r="N397" s="51"/>
      <c r="O397" s="50"/>
      <c r="P397" s="50"/>
      <c r="Q397" s="51"/>
      <c r="R397" s="50"/>
      <c r="S397" s="50"/>
      <c r="T397" s="51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</row>
    <row r="398" spans="4:42">
      <c r="D398" s="50"/>
      <c r="E398" s="50"/>
      <c r="F398" s="50"/>
      <c r="G398" s="50"/>
      <c r="H398" s="50"/>
      <c r="I398" s="50"/>
      <c r="K398" s="50"/>
      <c r="L398" s="50"/>
      <c r="M398" s="50"/>
      <c r="N398" s="51"/>
      <c r="O398" s="50"/>
      <c r="P398" s="50"/>
      <c r="Q398" s="51"/>
      <c r="R398" s="50"/>
      <c r="S398" s="50"/>
      <c r="T398" s="51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</row>
    <row r="399" spans="4:42">
      <c r="D399" s="50"/>
      <c r="E399" s="50"/>
      <c r="F399" s="50"/>
      <c r="G399" s="50"/>
      <c r="H399" s="50"/>
      <c r="I399" s="50"/>
      <c r="K399" s="50"/>
      <c r="L399" s="50"/>
      <c r="M399" s="50"/>
      <c r="N399" s="51"/>
      <c r="O399" s="50"/>
      <c r="P399" s="50"/>
      <c r="Q399" s="51"/>
      <c r="R399" s="50"/>
      <c r="S399" s="50"/>
      <c r="T399" s="51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</row>
    <row r="400" spans="4:42">
      <c r="D400" s="50"/>
      <c r="E400" s="50"/>
      <c r="F400" s="50"/>
      <c r="G400" s="50"/>
      <c r="H400" s="50"/>
      <c r="I400" s="50"/>
      <c r="K400" s="50"/>
      <c r="L400" s="50"/>
      <c r="M400" s="50"/>
      <c r="N400" s="51"/>
      <c r="O400" s="50"/>
      <c r="P400" s="50"/>
      <c r="Q400" s="51"/>
      <c r="R400" s="50"/>
      <c r="S400" s="50"/>
      <c r="T400" s="51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</row>
    <row r="401" spans="4:42">
      <c r="D401" s="50"/>
      <c r="E401" s="50"/>
      <c r="F401" s="50"/>
      <c r="G401" s="50"/>
      <c r="H401" s="50"/>
      <c r="I401" s="50"/>
      <c r="K401" s="50"/>
      <c r="L401" s="50"/>
      <c r="M401" s="50"/>
      <c r="N401" s="51"/>
      <c r="O401" s="50"/>
      <c r="P401" s="50"/>
      <c r="Q401" s="51"/>
      <c r="R401" s="50"/>
      <c r="S401" s="50"/>
      <c r="T401" s="51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</row>
    <row r="402" spans="4:42">
      <c r="D402" s="50"/>
      <c r="E402" s="50"/>
      <c r="F402" s="50"/>
      <c r="G402" s="50"/>
      <c r="H402" s="50"/>
      <c r="I402" s="50"/>
      <c r="K402" s="50"/>
      <c r="L402" s="50"/>
      <c r="M402" s="50"/>
      <c r="N402" s="51"/>
      <c r="O402" s="50"/>
      <c r="P402" s="50"/>
      <c r="Q402" s="51"/>
      <c r="R402" s="50"/>
      <c r="S402" s="50"/>
      <c r="T402" s="51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</row>
    <row r="403" spans="4:42">
      <c r="D403" s="50"/>
      <c r="E403" s="50"/>
      <c r="F403" s="50"/>
      <c r="G403" s="50"/>
      <c r="H403" s="50"/>
      <c r="I403" s="50"/>
      <c r="K403" s="50"/>
      <c r="L403" s="50"/>
      <c r="M403" s="50"/>
      <c r="N403" s="51"/>
      <c r="O403" s="50"/>
      <c r="P403" s="50"/>
      <c r="Q403" s="51"/>
      <c r="R403" s="50"/>
      <c r="S403" s="50"/>
      <c r="T403" s="51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</row>
    <row r="404" spans="4:42">
      <c r="D404" s="50"/>
      <c r="E404" s="50"/>
      <c r="F404" s="50"/>
      <c r="G404" s="50"/>
      <c r="H404" s="50"/>
      <c r="I404" s="50"/>
      <c r="K404" s="50"/>
      <c r="L404" s="50"/>
      <c r="M404" s="50"/>
      <c r="N404" s="51"/>
      <c r="O404" s="50"/>
      <c r="P404" s="50"/>
      <c r="Q404" s="51"/>
      <c r="R404" s="50"/>
      <c r="S404" s="50"/>
      <c r="T404" s="51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</row>
    <row r="405" spans="4:42">
      <c r="D405" s="50"/>
      <c r="E405" s="50"/>
      <c r="F405" s="50"/>
      <c r="G405" s="50"/>
      <c r="H405" s="50"/>
      <c r="I405" s="50"/>
      <c r="K405" s="50"/>
      <c r="L405" s="50"/>
      <c r="M405" s="50"/>
      <c r="N405" s="51"/>
      <c r="O405" s="50"/>
      <c r="P405" s="50"/>
      <c r="Q405" s="51"/>
      <c r="R405" s="50"/>
      <c r="S405" s="50"/>
      <c r="T405" s="51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</row>
    <row r="406" spans="4:42">
      <c r="D406" s="50"/>
      <c r="E406" s="50"/>
      <c r="F406" s="50"/>
      <c r="G406" s="50"/>
      <c r="H406" s="50"/>
      <c r="I406" s="50"/>
      <c r="K406" s="50"/>
      <c r="L406" s="50"/>
      <c r="M406" s="50"/>
      <c r="N406" s="51"/>
      <c r="O406" s="50"/>
      <c r="P406" s="50"/>
      <c r="Q406" s="51"/>
      <c r="R406" s="50"/>
      <c r="S406" s="50"/>
      <c r="T406" s="51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</row>
    <row r="407" spans="4:42">
      <c r="D407" s="50"/>
      <c r="E407" s="50"/>
      <c r="F407" s="50"/>
      <c r="G407" s="50"/>
      <c r="H407" s="50"/>
      <c r="I407" s="50"/>
      <c r="K407" s="50"/>
      <c r="L407" s="50"/>
      <c r="M407" s="50"/>
      <c r="N407" s="51"/>
      <c r="O407" s="50"/>
      <c r="P407" s="50"/>
      <c r="Q407" s="51"/>
      <c r="R407" s="50"/>
      <c r="S407" s="50"/>
      <c r="T407" s="51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</row>
    <row r="408" spans="4:42">
      <c r="D408" s="50"/>
      <c r="E408" s="50"/>
      <c r="F408" s="50"/>
      <c r="G408" s="50"/>
      <c r="H408" s="50"/>
      <c r="I408" s="50"/>
      <c r="K408" s="50"/>
      <c r="L408" s="50"/>
      <c r="M408" s="50"/>
      <c r="N408" s="51"/>
      <c r="O408" s="50"/>
      <c r="P408" s="50"/>
      <c r="Q408" s="51"/>
      <c r="R408" s="50"/>
      <c r="S408" s="50"/>
      <c r="T408" s="51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</row>
    <row r="409" spans="4:42">
      <c r="D409" s="50"/>
      <c r="E409" s="50"/>
      <c r="F409" s="50"/>
      <c r="G409" s="50"/>
      <c r="H409" s="50"/>
      <c r="I409" s="50"/>
      <c r="K409" s="50"/>
      <c r="L409" s="50"/>
      <c r="M409" s="50"/>
      <c r="N409" s="51"/>
      <c r="O409" s="50"/>
      <c r="P409" s="50"/>
      <c r="Q409" s="51"/>
      <c r="R409" s="50"/>
      <c r="S409" s="50"/>
      <c r="T409" s="51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</row>
    <row r="410" spans="4:42">
      <c r="D410" s="50"/>
      <c r="E410" s="50"/>
      <c r="F410" s="50"/>
      <c r="G410" s="50"/>
      <c r="H410" s="50"/>
      <c r="I410" s="50"/>
      <c r="K410" s="50"/>
      <c r="L410" s="50"/>
      <c r="M410" s="50"/>
      <c r="N410" s="51"/>
      <c r="O410" s="50"/>
      <c r="P410" s="50"/>
      <c r="Q410" s="51"/>
      <c r="R410" s="50"/>
      <c r="S410" s="50"/>
      <c r="T410" s="51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</row>
    <row r="411" spans="4:42">
      <c r="D411" s="50"/>
      <c r="E411" s="50"/>
      <c r="F411" s="50"/>
      <c r="G411" s="50"/>
      <c r="H411" s="50"/>
      <c r="I411" s="50"/>
      <c r="K411" s="50"/>
      <c r="L411" s="50"/>
      <c r="M411" s="50"/>
      <c r="N411" s="51"/>
      <c r="O411" s="50"/>
      <c r="P411" s="50"/>
      <c r="Q411" s="51"/>
      <c r="R411" s="50"/>
      <c r="S411" s="50"/>
      <c r="T411" s="51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</row>
    <row r="412" spans="4:42">
      <c r="D412" s="50"/>
      <c r="E412" s="50"/>
      <c r="F412" s="50"/>
      <c r="G412" s="50"/>
      <c r="H412" s="50"/>
      <c r="I412" s="50"/>
      <c r="K412" s="50"/>
      <c r="L412" s="50"/>
      <c r="M412" s="50"/>
      <c r="N412" s="51"/>
      <c r="O412" s="50"/>
      <c r="P412" s="50"/>
      <c r="Q412" s="51"/>
      <c r="R412" s="50"/>
      <c r="S412" s="50"/>
      <c r="T412" s="51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</row>
    <row r="413" spans="4:42">
      <c r="D413" s="50"/>
      <c r="E413" s="50"/>
      <c r="F413" s="50"/>
      <c r="G413" s="50"/>
      <c r="H413" s="50"/>
      <c r="I413" s="50"/>
      <c r="K413" s="50"/>
      <c r="L413" s="50"/>
      <c r="M413" s="50"/>
      <c r="N413" s="51"/>
      <c r="O413" s="50"/>
      <c r="P413" s="50"/>
      <c r="Q413" s="51"/>
      <c r="R413" s="50"/>
      <c r="S413" s="50"/>
      <c r="T413" s="51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</row>
    <row r="414" spans="4:42">
      <c r="D414" s="50"/>
      <c r="E414" s="50"/>
      <c r="F414" s="50"/>
      <c r="G414" s="50"/>
      <c r="H414" s="50"/>
      <c r="I414" s="50"/>
      <c r="K414" s="50"/>
      <c r="L414" s="50"/>
      <c r="M414" s="50"/>
      <c r="N414" s="51"/>
      <c r="O414" s="50"/>
      <c r="P414" s="50"/>
      <c r="Q414" s="51"/>
      <c r="R414" s="50"/>
      <c r="S414" s="50"/>
      <c r="T414" s="51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</row>
    <row r="415" spans="4:42">
      <c r="D415" s="50"/>
      <c r="E415" s="50"/>
      <c r="F415" s="50"/>
      <c r="G415" s="50"/>
      <c r="H415" s="50"/>
      <c r="I415" s="50"/>
      <c r="K415" s="50"/>
      <c r="L415" s="50"/>
      <c r="M415" s="50"/>
      <c r="N415" s="51"/>
      <c r="O415" s="50"/>
      <c r="P415" s="50"/>
      <c r="Q415" s="51"/>
      <c r="R415" s="50"/>
      <c r="S415" s="50"/>
      <c r="T415" s="51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</row>
    <row r="416" spans="4:42">
      <c r="D416" s="50"/>
      <c r="E416" s="50"/>
      <c r="F416" s="50"/>
      <c r="G416" s="50"/>
      <c r="H416" s="50"/>
      <c r="I416" s="50"/>
      <c r="K416" s="50"/>
      <c r="L416" s="50"/>
      <c r="M416" s="50"/>
      <c r="N416" s="51"/>
      <c r="O416" s="50"/>
      <c r="P416" s="50"/>
      <c r="Q416" s="51"/>
      <c r="R416" s="50"/>
      <c r="S416" s="50"/>
      <c r="T416" s="51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</row>
    <row r="417" spans="4:42">
      <c r="D417" s="50"/>
      <c r="E417" s="50"/>
      <c r="F417" s="50"/>
      <c r="G417" s="50"/>
      <c r="H417" s="50"/>
      <c r="I417" s="50"/>
      <c r="K417" s="50"/>
      <c r="L417" s="50"/>
      <c r="M417" s="50"/>
      <c r="N417" s="51"/>
      <c r="O417" s="50"/>
      <c r="P417" s="50"/>
      <c r="Q417" s="51"/>
      <c r="R417" s="50"/>
      <c r="S417" s="50"/>
      <c r="T417" s="51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</row>
    <row r="418" spans="4:42">
      <c r="D418" s="50"/>
      <c r="E418" s="50"/>
      <c r="F418" s="50"/>
      <c r="G418" s="50"/>
      <c r="H418" s="50"/>
      <c r="I418" s="50"/>
      <c r="K418" s="50"/>
      <c r="L418" s="50"/>
      <c r="M418" s="50"/>
      <c r="N418" s="51"/>
      <c r="O418" s="50"/>
      <c r="P418" s="50"/>
      <c r="Q418" s="51"/>
      <c r="R418" s="50"/>
      <c r="S418" s="50"/>
      <c r="T418" s="51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</row>
    <row r="419" spans="4:42">
      <c r="D419" s="50"/>
      <c r="E419" s="50"/>
      <c r="F419" s="50"/>
      <c r="G419" s="50"/>
      <c r="H419" s="50"/>
      <c r="I419" s="50"/>
      <c r="K419" s="50"/>
      <c r="L419" s="50"/>
      <c r="M419" s="50"/>
      <c r="N419" s="51"/>
      <c r="O419" s="50"/>
      <c r="P419" s="50"/>
      <c r="Q419" s="51"/>
      <c r="R419" s="50"/>
      <c r="S419" s="50"/>
      <c r="T419" s="51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</row>
    <row r="420" spans="4:42">
      <c r="D420" s="50"/>
      <c r="E420" s="50"/>
      <c r="F420" s="50"/>
      <c r="G420" s="50"/>
      <c r="H420" s="50"/>
      <c r="I420" s="50"/>
      <c r="K420" s="50"/>
      <c r="L420" s="50"/>
      <c r="M420" s="50"/>
      <c r="N420" s="51"/>
      <c r="O420" s="50"/>
      <c r="P420" s="50"/>
      <c r="Q420" s="51"/>
      <c r="R420" s="50"/>
      <c r="S420" s="50"/>
      <c r="T420" s="51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</row>
    <row r="421" spans="4:42">
      <c r="D421" s="50"/>
      <c r="E421" s="50"/>
      <c r="F421" s="50"/>
      <c r="G421" s="50"/>
      <c r="H421" s="50"/>
      <c r="I421" s="50"/>
      <c r="K421" s="50"/>
      <c r="L421" s="50"/>
      <c r="M421" s="50"/>
      <c r="N421" s="51"/>
      <c r="O421" s="50"/>
      <c r="P421" s="50"/>
      <c r="Q421" s="51"/>
      <c r="R421" s="50"/>
      <c r="S421" s="50"/>
      <c r="T421" s="51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</row>
    <row r="422" spans="4:42">
      <c r="D422" s="50"/>
      <c r="E422" s="50"/>
      <c r="F422" s="50"/>
      <c r="G422" s="50"/>
      <c r="H422" s="50"/>
      <c r="I422" s="50"/>
      <c r="K422" s="50"/>
      <c r="L422" s="50"/>
      <c r="M422" s="50"/>
      <c r="N422" s="51"/>
      <c r="O422" s="50"/>
      <c r="P422" s="50"/>
      <c r="Q422" s="51"/>
      <c r="R422" s="50"/>
      <c r="S422" s="50"/>
      <c r="T422" s="51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</row>
    <row r="423" spans="4:42">
      <c r="D423" s="50"/>
      <c r="E423" s="50"/>
      <c r="F423" s="50"/>
      <c r="G423" s="50"/>
      <c r="H423" s="50"/>
      <c r="I423" s="50"/>
      <c r="K423" s="50"/>
      <c r="L423" s="50"/>
      <c r="M423" s="50"/>
      <c r="N423" s="51"/>
      <c r="O423" s="50"/>
      <c r="P423" s="50"/>
      <c r="Q423" s="51"/>
      <c r="R423" s="50"/>
      <c r="S423" s="50"/>
      <c r="T423" s="51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</row>
    <row r="424" spans="4:42">
      <c r="D424" s="50"/>
      <c r="E424" s="50"/>
      <c r="F424" s="50"/>
      <c r="G424" s="50"/>
      <c r="H424" s="50"/>
      <c r="I424" s="50"/>
      <c r="K424" s="50"/>
      <c r="L424" s="50"/>
      <c r="M424" s="50"/>
      <c r="N424" s="51"/>
      <c r="O424" s="50"/>
      <c r="P424" s="50"/>
      <c r="Q424" s="51"/>
      <c r="R424" s="50"/>
      <c r="S424" s="50"/>
      <c r="T424" s="51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</row>
    <row r="425" spans="4:42">
      <c r="D425" s="50"/>
      <c r="E425" s="50"/>
      <c r="F425" s="50"/>
      <c r="G425" s="50"/>
      <c r="H425" s="50"/>
      <c r="I425" s="50"/>
      <c r="K425" s="50"/>
      <c r="L425" s="50"/>
      <c r="M425" s="50"/>
      <c r="N425" s="51"/>
      <c r="O425" s="50"/>
      <c r="P425" s="50"/>
      <c r="Q425" s="51"/>
      <c r="R425" s="50"/>
      <c r="S425" s="50"/>
      <c r="T425" s="51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</row>
    <row r="426" spans="4:42">
      <c r="D426" s="50"/>
      <c r="E426" s="50"/>
      <c r="F426" s="50"/>
      <c r="G426" s="50"/>
      <c r="H426" s="50"/>
      <c r="I426" s="50"/>
      <c r="K426" s="50"/>
      <c r="L426" s="50"/>
      <c r="M426" s="50"/>
      <c r="N426" s="51"/>
      <c r="O426" s="50"/>
      <c r="P426" s="50"/>
      <c r="Q426" s="51"/>
      <c r="R426" s="50"/>
      <c r="S426" s="50"/>
      <c r="T426" s="51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</row>
    <row r="427" spans="4:42">
      <c r="D427" s="50"/>
      <c r="E427" s="50"/>
      <c r="F427" s="50"/>
      <c r="G427" s="50"/>
      <c r="H427" s="50"/>
      <c r="I427" s="50"/>
      <c r="K427" s="50"/>
      <c r="L427" s="50"/>
      <c r="M427" s="50"/>
      <c r="N427" s="51"/>
      <c r="O427" s="50"/>
      <c r="P427" s="50"/>
      <c r="Q427" s="51"/>
      <c r="R427" s="50"/>
      <c r="S427" s="50"/>
      <c r="T427" s="51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</row>
    <row r="428" spans="4:42">
      <c r="D428" s="50"/>
      <c r="E428" s="50"/>
      <c r="F428" s="50"/>
      <c r="G428" s="50"/>
      <c r="H428" s="50"/>
      <c r="I428" s="50"/>
      <c r="K428" s="50"/>
      <c r="L428" s="50"/>
      <c r="M428" s="50"/>
      <c r="N428" s="51"/>
      <c r="O428" s="50"/>
      <c r="P428" s="50"/>
      <c r="Q428" s="51"/>
      <c r="R428" s="50"/>
      <c r="S428" s="50"/>
      <c r="T428" s="51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</row>
    <row r="429" spans="4:42">
      <c r="D429" s="50"/>
      <c r="E429" s="50"/>
      <c r="F429" s="50"/>
      <c r="G429" s="50"/>
      <c r="H429" s="50"/>
      <c r="I429" s="50"/>
      <c r="K429" s="50"/>
      <c r="L429" s="50"/>
      <c r="M429" s="50"/>
      <c r="N429" s="51"/>
      <c r="O429" s="50"/>
      <c r="P429" s="50"/>
      <c r="Q429" s="51"/>
      <c r="R429" s="50"/>
      <c r="S429" s="50"/>
      <c r="T429" s="51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</row>
    <row r="430" spans="4:42">
      <c r="D430" s="50"/>
      <c r="E430" s="50"/>
      <c r="F430" s="50"/>
      <c r="G430" s="50"/>
      <c r="H430" s="50"/>
      <c r="I430" s="50"/>
      <c r="K430" s="50"/>
      <c r="L430" s="50"/>
      <c r="M430" s="50"/>
      <c r="N430" s="51"/>
      <c r="O430" s="50"/>
      <c r="P430" s="50"/>
      <c r="Q430" s="51"/>
      <c r="R430" s="50"/>
      <c r="S430" s="50"/>
      <c r="T430" s="51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</row>
    <row r="431" spans="4:42">
      <c r="D431" s="50"/>
      <c r="E431" s="50"/>
      <c r="F431" s="50"/>
      <c r="G431" s="50"/>
      <c r="H431" s="50"/>
      <c r="I431" s="50"/>
      <c r="K431" s="50"/>
      <c r="L431" s="50"/>
      <c r="M431" s="50"/>
      <c r="N431" s="51"/>
      <c r="O431" s="50"/>
      <c r="P431" s="50"/>
      <c r="Q431" s="51"/>
      <c r="R431" s="50"/>
      <c r="S431" s="50"/>
      <c r="T431" s="51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</row>
    <row r="432" spans="4:42">
      <c r="D432" s="50"/>
      <c r="E432" s="50"/>
      <c r="F432" s="50"/>
      <c r="G432" s="50"/>
      <c r="H432" s="50"/>
      <c r="I432" s="50"/>
      <c r="K432" s="50"/>
      <c r="L432" s="50"/>
      <c r="M432" s="50"/>
      <c r="N432" s="51"/>
      <c r="O432" s="50"/>
      <c r="P432" s="50"/>
      <c r="Q432" s="51"/>
      <c r="R432" s="50"/>
      <c r="S432" s="50"/>
      <c r="T432" s="51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</row>
    <row r="433" spans="4:42">
      <c r="D433" s="50"/>
      <c r="E433" s="50"/>
      <c r="F433" s="50"/>
      <c r="G433" s="50"/>
      <c r="H433" s="50"/>
      <c r="I433" s="50"/>
      <c r="K433" s="50"/>
      <c r="L433" s="50"/>
      <c r="M433" s="50"/>
      <c r="N433" s="51"/>
      <c r="O433" s="50"/>
      <c r="P433" s="50"/>
      <c r="Q433" s="51"/>
      <c r="R433" s="50"/>
      <c r="S433" s="50"/>
      <c r="T433" s="51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</row>
    <row r="434" spans="4:42">
      <c r="D434" s="50"/>
      <c r="E434" s="50"/>
      <c r="F434" s="50"/>
      <c r="G434" s="50"/>
      <c r="H434" s="50"/>
      <c r="I434" s="50"/>
      <c r="K434" s="50"/>
      <c r="L434" s="50"/>
      <c r="M434" s="50"/>
      <c r="N434" s="51"/>
      <c r="O434" s="50"/>
      <c r="P434" s="50"/>
      <c r="Q434" s="51"/>
      <c r="R434" s="50"/>
      <c r="S434" s="50"/>
      <c r="T434" s="51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</row>
    <row r="435" spans="4:42">
      <c r="D435" s="50"/>
      <c r="E435" s="50"/>
      <c r="F435" s="50"/>
      <c r="G435" s="50"/>
      <c r="H435" s="50"/>
      <c r="I435" s="50"/>
      <c r="K435" s="50"/>
      <c r="L435" s="50"/>
      <c r="M435" s="50"/>
      <c r="N435" s="51"/>
      <c r="O435" s="50"/>
      <c r="P435" s="50"/>
      <c r="Q435" s="51"/>
      <c r="R435" s="50"/>
      <c r="S435" s="50"/>
      <c r="T435" s="51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</row>
    <row r="436" spans="4:42">
      <c r="D436" s="50"/>
      <c r="E436" s="50"/>
      <c r="F436" s="50"/>
      <c r="G436" s="50"/>
      <c r="H436" s="50"/>
      <c r="I436" s="50"/>
      <c r="K436" s="50"/>
      <c r="L436" s="50"/>
      <c r="M436" s="50"/>
      <c r="N436" s="51"/>
      <c r="O436" s="50"/>
      <c r="P436" s="50"/>
      <c r="Q436" s="51"/>
      <c r="R436" s="50"/>
      <c r="S436" s="50"/>
      <c r="T436" s="51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</row>
    <row r="437" spans="4:42">
      <c r="D437" s="50"/>
      <c r="E437" s="50"/>
      <c r="F437" s="50"/>
      <c r="G437" s="50"/>
      <c r="H437" s="50"/>
      <c r="I437" s="50"/>
      <c r="K437" s="50"/>
      <c r="L437" s="50"/>
      <c r="M437" s="50"/>
      <c r="N437" s="51"/>
      <c r="O437" s="50"/>
      <c r="P437" s="50"/>
      <c r="Q437" s="51"/>
      <c r="R437" s="50"/>
      <c r="S437" s="50"/>
      <c r="T437" s="51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</row>
    <row r="438" spans="4:42">
      <c r="D438" s="50"/>
      <c r="E438" s="50"/>
      <c r="F438" s="50"/>
      <c r="G438" s="50"/>
      <c r="H438" s="50"/>
      <c r="I438" s="50"/>
      <c r="K438" s="50"/>
      <c r="L438" s="50"/>
      <c r="M438" s="50"/>
      <c r="N438" s="51"/>
      <c r="O438" s="50"/>
      <c r="P438" s="50"/>
      <c r="Q438" s="51"/>
      <c r="R438" s="50"/>
      <c r="S438" s="50"/>
      <c r="T438" s="51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</row>
    <row r="439" spans="4:42">
      <c r="D439" s="50"/>
      <c r="E439" s="50"/>
      <c r="F439" s="50"/>
      <c r="G439" s="50"/>
      <c r="H439" s="50"/>
      <c r="I439" s="50"/>
      <c r="K439" s="50"/>
      <c r="L439" s="50"/>
      <c r="M439" s="50"/>
      <c r="N439" s="51"/>
      <c r="O439" s="50"/>
      <c r="P439" s="50"/>
      <c r="Q439" s="51"/>
      <c r="R439" s="50"/>
      <c r="S439" s="50"/>
      <c r="T439" s="51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</row>
    <row r="440" spans="4:42">
      <c r="D440" s="50"/>
      <c r="E440" s="50"/>
      <c r="F440" s="50"/>
      <c r="G440" s="50"/>
      <c r="H440" s="50"/>
      <c r="I440" s="50"/>
      <c r="K440" s="50"/>
      <c r="L440" s="50"/>
      <c r="M440" s="50"/>
      <c r="N440" s="51"/>
      <c r="O440" s="50"/>
      <c r="P440" s="50"/>
      <c r="Q440" s="51"/>
      <c r="R440" s="50"/>
      <c r="S440" s="50"/>
      <c r="T440" s="51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</row>
    <row r="441" spans="4:42">
      <c r="D441" s="50"/>
      <c r="E441" s="50"/>
      <c r="F441" s="50"/>
      <c r="G441" s="50"/>
      <c r="H441" s="50"/>
      <c r="I441" s="50"/>
      <c r="K441" s="50"/>
      <c r="L441" s="50"/>
      <c r="M441" s="50"/>
      <c r="N441" s="51"/>
      <c r="O441" s="50"/>
      <c r="P441" s="50"/>
      <c r="Q441" s="51"/>
      <c r="R441" s="50"/>
      <c r="S441" s="50"/>
      <c r="T441" s="51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</row>
    <row r="442" spans="4:42">
      <c r="D442" s="50"/>
      <c r="E442" s="50"/>
      <c r="F442" s="50"/>
      <c r="G442" s="50"/>
      <c r="H442" s="50"/>
      <c r="I442" s="50"/>
      <c r="K442" s="50"/>
      <c r="L442" s="50"/>
      <c r="M442" s="50"/>
      <c r="N442" s="51"/>
      <c r="O442" s="50"/>
      <c r="P442" s="50"/>
      <c r="Q442" s="51"/>
      <c r="R442" s="50"/>
      <c r="S442" s="50"/>
      <c r="T442" s="51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</row>
    <row r="443" spans="4:42">
      <c r="D443" s="50"/>
      <c r="E443" s="50"/>
      <c r="F443" s="50"/>
      <c r="G443" s="50"/>
      <c r="H443" s="50"/>
      <c r="I443" s="50"/>
      <c r="K443" s="50"/>
      <c r="L443" s="50"/>
      <c r="M443" s="50"/>
      <c r="N443" s="51"/>
      <c r="O443" s="50"/>
      <c r="P443" s="50"/>
      <c r="Q443" s="51"/>
      <c r="R443" s="50"/>
      <c r="S443" s="50"/>
      <c r="T443" s="51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</row>
    <row r="444" spans="4:42">
      <c r="D444" s="50"/>
      <c r="E444" s="50"/>
      <c r="F444" s="50"/>
      <c r="G444" s="50"/>
      <c r="H444" s="50"/>
      <c r="I444" s="50"/>
      <c r="K444" s="50"/>
      <c r="L444" s="50"/>
      <c r="M444" s="50"/>
      <c r="N444" s="51"/>
      <c r="O444" s="50"/>
      <c r="P444" s="50"/>
      <c r="Q444" s="51"/>
      <c r="R444" s="50"/>
      <c r="S444" s="50"/>
      <c r="T444" s="51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</row>
    <row r="445" spans="4:42">
      <c r="D445" s="50"/>
      <c r="E445" s="50"/>
      <c r="F445" s="50"/>
      <c r="G445" s="50"/>
      <c r="H445" s="50"/>
      <c r="I445" s="50"/>
      <c r="K445" s="50"/>
      <c r="L445" s="50"/>
      <c r="M445" s="50"/>
      <c r="N445" s="51"/>
      <c r="O445" s="50"/>
      <c r="P445" s="50"/>
      <c r="Q445" s="51"/>
      <c r="R445" s="50"/>
      <c r="S445" s="50"/>
      <c r="T445" s="51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</row>
    <row r="446" spans="4:42">
      <c r="D446" s="50"/>
      <c r="E446" s="50"/>
      <c r="F446" s="50"/>
      <c r="G446" s="50"/>
      <c r="H446" s="50"/>
      <c r="I446" s="50"/>
      <c r="K446" s="50"/>
      <c r="L446" s="50"/>
      <c r="M446" s="50"/>
      <c r="N446" s="51"/>
      <c r="O446" s="50"/>
      <c r="P446" s="50"/>
      <c r="Q446" s="51"/>
      <c r="R446" s="50"/>
      <c r="S446" s="50"/>
      <c r="T446" s="51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</row>
    <row r="447" spans="4:42">
      <c r="D447" s="50"/>
      <c r="E447" s="50"/>
      <c r="F447" s="50"/>
      <c r="G447" s="50"/>
      <c r="H447" s="50"/>
      <c r="I447" s="50"/>
      <c r="K447" s="50"/>
      <c r="L447" s="50"/>
      <c r="M447" s="50"/>
      <c r="N447" s="51"/>
      <c r="O447" s="50"/>
      <c r="P447" s="50"/>
      <c r="Q447" s="51"/>
      <c r="R447" s="50"/>
      <c r="S447" s="50"/>
      <c r="T447" s="51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</row>
    <row r="448" spans="4:42">
      <c r="D448" s="50"/>
      <c r="E448" s="50"/>
      <c r="F448" s="50"/>
      <c r="G448" s="50"/>
      <c r="H448" s="50"/>
      <c r="I448" s="50"/>
      <c r="K448" s="50"/>
      <c r="L448" s="50"/>
      <c r="M448" s="50"/>
      <c r="N448" s="51"/>
      <c r="O448" s="50"/>
      <c r="P448" s="50"/>
      <c r="Q448" s="51"/>
      <c r="R448" s="50"/>
      <c r="S448" s="50"/>
      <c r="T448" s="51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</row>
    <row r="449" spans="4:42">
      <c r="D449" s="50"/>
      <c r="E449" s="50"/>
      <c r="F449" s="50"/>
      <c r="G449" s="50"/>
      <c r="H449" s="50"/>
      <c r="I449" s="50"/>
      <c r="K449" s="50"/>
      <c r="L449" s="50"/>
      <c r="M449" s="50"/>
      <c r="N449" s="51"/>
      <c r="O449" s="50"/>
      <c r="P449" s="50"/>
      <c r="Q449" s="51"/>
      <c r="R449" s="50"/>
      <c r="S449" s="50"/>
      <c r="T449" s="51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</row>
    <row r="450" spans="4:42">
      <c r="D450" s="50"/>
      <c r="E450" s="50"/>
      <c r="F450" s="50"/>
      <c r="G450" s="50"/>
      <c r="H450" s="50"/>
      <c r="I450" s="50"/>
      <c r="K450" s="50"/>
      <c r="L450" s="50"/>
      <c r="M450" s="50"/>
      <c r="N450" s="51"/>
      <c r="O450" s="50"/>
      <c r="P450" s="50"/>
      <c r="Q450" s="51"/>
      <c r="R450" s="50"/>
      <c r="S450" s="50"/>
      <c r="T450" s="51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</row>
    <row r="451" spans="4:42">
      <c r="D451" s="50"/>
      <c r="E451" s="50"/>
      <c r="F451" s="50"/>
      <c r="G451" s="50"/>
      <c r="H451" s="50"/>
      <c r="I451" s="50"/>
      <c r="K451" s="50"/>
      <c r="L451" s="50"/>
      <c r="M451" s="50"/>
      <c r="N451" s="51"/>
      <c r="O451" s="50"/>
      <c r="P451" s="50"/>
      <c r="Q451" s="51"/>
      <c r="R451" s="50"/>
      <c r="S451" s="50"/>
      <c r="T451" s="51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</row>
    <row r="452" spans="4:42">
      <c r="D452" s="50"/>
      <c r="E452" s="50"/>
      <c r="F452" s="50"/>
      <c r="G452" s="50"/>
      <c r="H452" s="50"/>
      <c r="I452" s="50"/>
      <c r="K452" s="50"/>
      <c r="L452" s="50"/>
      <c r="M452" s="50"/>
      <c r="N452" s="51"/>
      <c r="O452" s="50"/>
      <c r="P452" s="50"/>
      <c r="Q452" s="51"/>
      <c r="R452" s="50"/>
      <c r="S452" s="50"/>
      <c r="T452" s="51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</row>
    <row r="453" spans="4:42">
      <c r="D453" s="50"/>
      <c r="E453" s="50"/>
      <c r="F453" s="50"/>
      <c r="G453" s="50"/>
      <c r="H453" s="50"/>
      <c r="I453" s="50"/>
      <c r="K453" s="50"/>
      <c r="L453" s="50"/>
      <c r="M453" s="50"/>
      <c r="N453" s="51"/>
      <c r="O453" s="50"/>
      <c r="P453" s="50"/>
      <c r="Q453" s="51"/>
      <c r="R453" s="50"/>
      <c r="S453" s="50"/>
      <c r="T453" s="51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</row>
    <row r="454" spans="4:42">
      <c r="D454" s="50"/>
      <c r="E454" s="50"/>
      <c r="F454" s="50"/>
      <c r="G454" s="50"/>
      <c r="H454" s="50"/>
      <c r="I454" s="50"/>
      <c r="K454" s="50"/>
      <c r="L454" s="50"/>
      <c r="M454" s="50"/>
      <c r="N454" s="51"/>
      <c r="O454" s="50"/>
      <c r="P454" s="50"/>
      <c r="Q454" s="51"/>
      <c r="R454" s="50"/>
      <c r="S454" s="50"/>
      <c r="T454" s="51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</row>
    <row r="455" spans="4:42">
      <c r="D455" s="50"/>
      <c r="E455" s="50"/>
      <c r="F455" s="50"/>
      <c r="G455" s="50"/>
      <c r="H455" s="50"/>
      <c r="I455" s="50"/>
      <c r="K455" s="50"/>
      <c r="L455" s="50"/>
      <c r="M455" s="50"/>
      <c r="N455" s="51"/>
      <c r="O455" s="50"/>
      <c r="P455" s="50"/>
      <c r="Q455" s="51"/>
      <c r="R455" s="50"/>
      <c r="S455" s="50"/>
      <c r="T455" s="51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</row>
    <row r="456" spans="4:42">
      <c r="D456" s="50"/>
      <c r="E456" s="50"/>
      <c r="F456" s="50"/>
      <c r="G456" s="50"/>
      <c r="H456" s="50"/>
      <c r="I456" s="50"/>
      <c r="K456" s="50"/>
      <c r="L456" s="50"/>
      <c r="M456" s="50"/>
      <c r="N456" s="51"/>
      <c r="O456" s="50"/>
      <c r="P456" s="50"/>
      <c r="Q456" s="51"/>
      <c r="R456" s="50"/>
      <c r="S456" s="50"/>
      <c r="T456" s="51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</row>
    <row r="457" spans="4:42">
      <c r="D457" s="50"/>
      <c r="E457" s="50"/>
      <c r="F457" s="50"/>
      <c r="G457" s="50"/>
      <c r="H457" s="50"/>
      <c r="I457" s="50"/>
      <c r="K457" s="50"/>
      <c r="L457" s="50"/>
      <c r="M457" s="50"/>
      <c r="N457" s="51"/>
      <c r="O457" s="50"/>
      <c r="P457" s="50"/>
      <c r="Q457" s="51"/>
      <c r="R457" s="50"/>
      <c r="S457" s="50"/>
      <c r="T457" s="51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</row>
    <row r="458" spans="4:42">
      <c r="D458" s="50"/>
      <c r="E458" s="50"/>
      <c r="F458" s="50"/>
      <c r="G458" s="50"/>
      <c r="H458" s="50"/>
      <c r="I458" s="50"/>
      <c r="K458" s="50"/>
      <c r="L458" s="50"/>
      <c r="M458" s="50"/>
      <c r="N458" s="51"/>
      <c r="O458" s="50"/>
      <c r="P458" s="50"/>
      <c r="Q458" s="51"/>
      <c r="R458" s="50"/>
      <c r="S458" s="50"/>
      <c r="T458" s="51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</row>
    <row r="459" spans="4:42">
      <c r="D459" s="50"/>
      <c r="E459" s="50"/>
      <c r="F459" s="50"/>
      <c r="G459" s="50"/>
      <c r="H459" s="50"/>
      <c r="I459" s="50"/>
      <c r="K459" s="50"/>
      <c r="L459" s="50"/>
      <c r="M459" s="50"/>
      <c r="N459" s="51"/>
      <c r="O459" s="50"/>
      <c r="P459" s="50"/>
      <c r="Q459" s="51"/>
      <c r="R459" s="50"/>
      <c r="S459" s="50"/>
      <c r="T459" s="51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</row>
    <row r="460" spans="4:42">
      <c r="D460" s="50"/>
      <c r="E460" s="50"/>
      <c r="F460" s="50"/>
      <c r="G460" s="50"/>
      <c r="H460" s="50"/>
      <c r="I460" s="50"/>
      <c r="K460" s="50"/>
      <c r="L460" s="50"/>
      <c r="M460" s="50"/>
      <c r="N460" s="51"/>
      <c r="O460" s="50"/>
      <c r="P460" s="50"/>
      <c r="Q460" s="51"/>
      <c r="R460" s="50"/>
      <c r="S460" s="50"/>
      <c r="T460" s="51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</row>
    <row r="461" spans="4:42">
      <c r="D461" s="50"/>
      <c r="E461" s="50"/>
      <c r="F461" s="50"/>
      <c r="G461" s="50"/>
      <c r="H461" s="50"/>
      <c r="I461" s="50"/>
      <c r="K461" s="50"/>
      <c r="L461" s="50"/>
      <c r="M461" s="50"/>
      <c r="N461" s="51"/>
      <c r="O461" s="50"/>
      <c r="P461" s="50"/>
      <c r="Q461" s="51"/>
      <c r="R461" s="50"/>
      <c r="S461" s="50"/>
      <c r="T461" s="51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</row>
    <row r="462" spans="4:42">
      <c r="D462" s="50"/>
      <c r="E462" s="50"/>
      <c r="F462" s="50"/>
      <c r="G462" s="50"/>
      <c r="H462" s="50"/>
      <c r="I462" s="50"/>
      <c r="K462" s="50"/>
      <c r="L462" s="50"/>
      <c r="M462" s="50"/>
      <c r="N462" s="51"/>
      <c r="O462" s="50"/>
      <c r="P462" s="50"/>
      <c r="Q462" s="51"/>
      <c r="R462" s="50"/>
      <c r="S462" s="50"/>
      <c r="T462" s="51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</row>
    <row r="463" spans="4:42">
      <c r="D463" s="50"/>
      <c r="E463" s="50"/>
      <c r="F463" s="50"/>
      <c r="G463" s="50"/>
      <c r="H463" s="50"/>
      <c r="I463" s="50"/>
      <c r="K463" s="50"/>
      <c r="L463" s="50"/>
      <c r="M463" s="50"/>
      <c r="N463" s="51"/>
      <c r="O463" s="50"/>
      <c r="P463" s="50"/>
      <c r="Q463" s="51"/>
      <c r="R463" s="50"/>
      <c r="S463" s="50"/>
      <c r="T463" s="51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</row>
    <row r="464" spans="4:42">
      <c r="D464" s="50"/>
      <c r="E464" s="50"/>
      <c r="F464" s="50"/>
      <c r="G464" s="50"/>
      <c r="H464" s="50"/>
      <c r="I464" s="50"/>
      <c r="K464" s="50"/>
      <c r="L464" s="50"/>
      <c r="M464" s="50"/>
      <c r="N464" s="51"/>
      <c r="O464" s="50"/>
      <c r="P464" s="50"/>
      <c r="Q464" s="51"/>
      <c r="R464" s="50"/>
      <c r="S464" s="50"/>
      <c r="T464" s="51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</row>
    <row r="465" spans="4:42">
      <c r="D465" s="50"/>
      <c r="E465" s="50"/>
      <c r="F465" s="50"/>
      <c r="G465" s="50"/>
      <c r="H465" s="50"/>
      <c r="I465" s="50"/>
      <c r="K465" s="50"/>
      <c r="L465" s="50"/>
      <c r="M465" s="50"/>
      <c r="N465" s="51"/>
      <c r="O465" s="50"/>
      <c r="P465" s="50"/>
      <c r="Q465" s="51"/>
      <c r="R465" s="50"/>
      <c r="S465" s="50"/>
      <c r="T465" s="51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</row>
    <row r="466" spans="4:42">
      <c r="D466" s="50"/>
      <c r="E466" s="50"/>
      <c r="F466" s="50"/>
      <c r="G466" s="50"/>
      <c r="H466" s="50"/>
      <c r="I466" s="50"/>
      <c r="K466" s="50"/>
      <c r="L466" s="50"/>
      <c r="M466" s="50"/>
      <c r="N466" s="51"/>
      <c r="O466" s="50"/>
      <c r="P466" s="50"/>
      <c r="Q466" s="51"/>
      <c r="R466" s="50"/>
      <c r="S466" s="50"/>
      <c r="T466" s="51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</row>
    <row r="467" spans="4:42">
      <c r="D467" s="50"/>
      <c r="E467" s="50"/>
      <c r="F467" s="50"/>
      <c r="G467" s="50"/>
      <c r="H467" s="50"/>
      <c r="I467" s="50"/>
      <c r="K467" s="50"/>
      <c r="L467" s="50"/>
      <c r="M467" s="50"/>
      <c r="N467" s="51"/>
      <c r="O467" s="50"/>
      <c r="P467" s="50"/>
      <c r="Q467" s="51"/>
      <c r="R467" s="50"/>
      <c r="S467" s="50"/>
      <c r="T467" s="51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</row>
    <row r="468" spans="4:42">
      <c r="D468" s="50"/>
      <c r="E468" s="50"/>
      <c r="F468" s="50"/>
      <c r="G468" s="50"/>
      <c r="H468" s="50"/>
      <c r="I468" s="50"/>
      <c r="K468" s="50"/>
      <c r="L468" s="50"/>
      <c r="M468" s="50"/>
      <c r="N468" s="51"/>
      <c r="O468" s="50"/>
      <c r="P468" s="50"/>
      <c r="Q468" s="51"/>
      <c r="R468" s="50"/>
      <c r="S468" s="50"/>
      <c r="T468" s="51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</row>
    <row r="469" spans="4:42">
      <c r="D469" s="50"/>
      <c r="E469" s="50"/>
      <c r="F469" s="50"/>
      <c r="G469" s="50"/>
      <c r="H469" s="50"/>
      <c r="I469" s="50"/>
      <c r="K469" s="50"/>
      <c r="L469" s="50"/>
      <c r="M469" s="50"/>
      <c r="N469" s="51"/>
      <c r="O469" s="50"/>
      <c r="P469" s="50"/>
      <c r="Q469" s="51"/>
      <c r="R469" s="50"/>
      <c r="S469" s="50"/>
      <c r="T469" s="51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</row>
    <row r="470" spans="4:42">
      <c r="D470" s="50"/>
      <c r="E470" s="50"/>
      <c r="F470" s="50"/>
      <c r="G470" s="50"/>
      <c r="H470" s="50"/>
      <c r="I470" s="50"/>
      <c r="K470" s="50"/>
      <c r="L470" s="50"/>
      <c r="M470" s="50"/>
      <c r="N470" s="51"/>
      <c r="O470" s="50"/>
      <c r="P470" s="50"/>
      <c r="Q470" s="51"/>
      <c r="R470" s="50"/>
      <c r="S470" s="50"/>
      <c r="T470" s="51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</row>
    <row r="471" spans="4:42">
      <c r="D471" s="50"/>
      <c r="E471" s="50"/>
      <c r="F471" s="50"/>
      <c r="G471" s="50"/>
      <c r="H471" s="50"/>
      <c r="I471" s="50"/>
      <c r="K471" s="50"/>
      <c r="L471" s="50"/>
      <c r="M471" s="50"/>
      <c r="N471" s="51"/>
      <c r="O471" s="50"/>
      <c r="P471" s="50"/>
      <c r="Q471" s="51"/>
      <c r="R471" s="50"/>
      <c r="S471" s="50"/>
      <c r="T471" s="51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</row>
    <row r="472" spans="4:42">
      <c r="D472" s="50"/>
      <c r="E472" s="50"/>
      <c r="F472" s="50"/>
      <c r="G472" s="50"/>
      <c r="H472" s="50"/>
      <c r="I472" s="50"/>
      <c r="K472" s="50"/>
      <c r="L472" s="50"/>
      <c r="M472" s="50"/>
      <c r="N472" s="51"/>
      <c r="O472" s="50"/>
      <c r="P472" s="50"/>
      <c r="Q472" s="51"/>
      <c r="R472" s="50"/>
      <c r="S472" s="50"/>
      <c r="T472" s="51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</row>
    <row r="473" spans="4:42">
      <c r="D473" s="50"/>
      <c r="E473" s="50"/>
      <c r="F473" s="50"/>
      <c r="G473" s="50"/>
      <c r="H473" s="50"/>
      <c r="I473" s="50"/>
      <c r="K473" s="50"/>
      <c r="L473" s="50"/>
      <c r="M473" s="50"/>
      <c r="N473" s="51"/>
      <c r="O473" s="50"/>
      <c r="P473" s="50"/>
      <c r="Q473" s="51"/>
      <c r="R473" s="50"/>
      <c r="S473" s="50"/>
      <c r="T473" s="51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</row>
    <row r="474" spans="4:42">
      <c r="D474" s="50"/>
      <c r="E474" s="50"/>
      <c r="F474" s="50"/>
      <c r="G474" s="50"/>
      <c r="H474" s="50"/>
      <c r="I474" s="50"/>
      <c r="K474" s="50"/>
      <c r="L474" s="50"/>
      <c r="M474" s="50"/>
      <c r="N474" s="51"/>
      <c r="O474" s="50"/>
      <c r="P474" s="50"/>
      <c r="Q474" s="51"/>
      <c r="R474" s="50"/>
      <c r="S474" s="50"/>
      <c r="T474" s="51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</row>
    <row r="475" spans="4:42">
      <c r="D475" s="50"/>
      <c r="E475" s="50"/>
      <c r="F475" s="50"/>
      <c r="G475" s="50"/>
      <c r="H475" s="50"/>
      <c r="I475" s="50"/>
      <c r="K475" s="50"/>
      <c r="L475" s="50"/>
      <c r="M475" s="50"/>
      <c r="N475" s="51"/>
      <c r="O475" s="50"/>
      <c r="P475" s="50"/>
      <c r="Q475" s="51"/>
      <c r="R475" s="50"/>
      <c r="S475" s="50"/>
      <c r="T475" s="51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</row>
    <row r="476" spans="4:42">
      <c r="D476" s="50"/>
      <c r="E476" s="50"/>
      <c r="F476" s="50"/>
      <c r="G476" s="50"/>
      <c r="H476" s="50"/>
      <c r="I476" s="50"/>
      <c r="K476" s="50"/>
      <c r="L476" s="50"/>
      <c r="M476" s="50"/>
      <c r="N476" s="51"/>
      <c r="O476" s="50"/>
      <c r="P476" s="50"/>
      <c r="Q476" s="51"/>
      <c r="R476" s="50"/>
      <c r="S476" s="50"/>
      <c r="T476" s="51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</row>
    <row r="477" spans="4:42">
      <c r="D477" s="50"/>
      <c r="E477" s="50"/>
      <c r="F477" s="50"/>
      <c r="G477" s="50"/>
      <c r="H477" s="50"/>
      <c r="I477" s="50"/>
      <c r="K477" s="50"/>
      <c r="L477" s="50"/>
      <c r="M477" s="50"/>
      <c r="N477" s="51"/>
      <c r="O477" s="50"/>
      <c r="P477" s="50"/>
      <c r="Q477" s="51"/>
      <c r="R477" s="50"/>
      <c r="S477" s="50"/>
      <c r="T477" s="51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</row>
    <row r="478" spans="4:42">
      <c r="D478" s="50"/>
      <c r="E478" s="50"/>
      <c r="F478" s="50"/>
      <c r="G478" s="50"/>
      <c r="H478" s="50"/>
      <c r="I478" s="50"/>
      <c r="K478" s="50"/>
      <c r="L478" s="50"/>
      <c r="M478" s="50"/>
      <c r="N478" s="51"/>
      <c r="O478" s="50"/>
      <c r="P478" s="50"/>
      <c r="Q478" s="51"/>
      <c r="R478" s="50"/>
      <c r="S478" s="50"/>
      <c r="T478" s="51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</row>
    <row r="479" spans="4:42">
      <c r="D479" s="50"/>
      <c r="E479" s="50"/>
      <c r="F479" s="50"/>
      <c r="G479" s="50"/>
      <c r="H479" s="50"/>
      <c r="I479" s="50"/>
      <c r="K479" s="50"/>
      <c r="L479" s="50"/>
      <c r="M479" s="50"/>
      <c r="N479" s="51"/>
      <c r="O479" s="50"/>
      <c r="P479" s="50"/>
      <c r="Q479" s="51"/>
      <c r="R479" s="50"/>
      <c r="S479" s="50"/>
      <c r="T479" s="51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</row>
    <row r="480" spans="4:42">
      <c r="D480" s="50"/>
      <c r="E480" s="50"/>
      <c r="F480" s="50"/>
      <c r="G480" s="50"/>
      <c r="H480" s="50"/>
      <c r="I480" s="50"/>
      <c r="K480" s="50"/>
      <c r="L480" s="50"/>
      <c r="M480" s="50"/>
      <c r="N480" s="51"/>
      <c r="O480" s="50"/>
      <c r="P480" s="50"/>
      <c r="Q480" s="51"/>
      <c r="R480" s="50"/>
      <c r="S480" s="50"/>
      <c r="T480" s="51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</row>
    <row r="481" spans="4:42">
      <c r="D481" s="50"/>
      <c r="E481" s="50"/>
      <c r="F481" s="50"/>
      <c r="G481" s="50"/>
      <c r="H481" s="50"/>
      <c r="I481" s="50"/>
      <c r="K481" s="50"/>
      <c r="L481" s="50"/>
      <c r="M481" s="50"/>
      <c r="N481" s="51"/>
      <c r="O481" s="50"/>
      <c r="P481" s="50"/>
      <c r="Q481" s="51"/>
      <c r="R481" s="50"/>
      <c r="S481" s="50"/>
      <c r="T481" s="51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</row>
    <row r="482" spans="4:42">
      <c r="D482" s="50"/>
      <c r="E482" s="50"/>
      <c r="F482" s="50"/>
      <c r="G482" s="50"/>
      <c r="H482" s="50"/>
      <c r="I482" s="50"/>
      <c r="K482" s="50"/>
      <c r="L482" s="50"/>
      <c r="M482" s="50"/>
      <c r="N482" s="51"/>
      <c r="O482" s="50"/>
      <c r="P482" s="50"/>
      <c r="Q482" s="51"/>
      <c r="R482" s="50"/>
      <c r="S482" s="50"/>
      <c r="T482" s="51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</row>
    <row r="483" spans="4:42">
      <c r="D483" s="50"/>
      <c r="E483" s="50"/>
      <c r="F483" s="50"/>
      <c r="G483" s="50"/>
      <c r="H483" s="50"/>
      <c r="I483" s="50"/>
      <c r="K483" s="50"/>
      <c r="L483" s="50"/>
      <c r="M483" s="50"/>
      <c r="N483" s="51"/>
      <c r="O483" s="50"/>
      <c r="P483" s="50"/>
      <c r="Q483" s="51"/>
      <c r="R483" s="50"/>
      <c r="S483" s="50"/>
      <c r="T483" s="51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</row>
    <row r="484" spans="4:42">
      <c r="D484" s="50"/>
      <c r="E484" s="50"/>
      <c r="F484" s="50"/>
      <c r="G484" s="50"/>
      <c r="H484" s="50"/>
      <c r="I484" s="50"/>
      <c r="K484" s="50"/>
      <c r="L484" s="50"/>
      <c r="M484" s="50"/>
      <c r="N484" s="51"/>
      <c r="O484" s="50"/>
      <c r="P484" s="50"/>
      <c r="Q484" s="51"/>
      <c r="R484" s="50"/>
      <c r="S484" s="50"/>
      <c r="T484" s="51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</row>
    <row r="485" spans="4:42">
      <c r="D485" s="50"/>
      <c r="E485" s="50"/>
      <c r="F485" s="50"/>
      <c r="G485" s="50"/>
      <c r="H485" s="50"/>
      <c r="I485" s="50"/>
      <c r="K485" s="50"/>
      <c r="L485" s="50"/>
      <c r="M485" s="50"/>
      <c r="N485" s="51"/>
      <c r="O485" s="50"/>
      <c r="P485" s="50"/>
      <c r="Q485" s="51"/>
      <c r="R485" s="50"/>
      <c r="S485" s="50"/>
      <c r="T485" s="51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</row>
    <row r="486" spans="4:42">
      <c r="D486" s="50"/>
      <c r="E486" s="50"/>
      <c r="F486" s="50"/>
      <c r="G486" s="50"/>
      <c r="H486" s="50"/>
      <c r="I486" s="50"/>
      <c r="K486" s="50"/>
      <c r="L486" s="50"/>
      <c r="M486" s="50"/>
      <c r="N486" s="51"/>
      <c r="O486" s="50"/>
      <c r="P486" s="50"/>
      <c r="Q486" s="51"/>
      <c r="R486" s="50"/>
      <c r="S486" s="50"/>
      <c r="T486" s="51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</row>
    <row r="487" spans="4:42">
      <c r="D487" s="50"/>
      <c r="E487" s="50"/>
      <c r="F487" s="50"/>
      <c r="G487" s="50"/>
      <c r="H487" s="50"/>
      <c r="I487" s="50"/>
      <c r="K487" s="50"/>
      <c r="L487" s="50"/>
      <c r="M487" s="50"/>
      <c r="N487" s="51"/>
      <c r="O487" s="50"/>
      <c r="P487" s="50"/>
      <c r="Q487" s="51"/>
      <c r="R487" s="50"/>
      <c r="S487" s="50"/>
      <c r="T487" s="51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</row>
    <row r="488" spans="4:42">
      <c r="D488" s="50"/>
      <c r="E488" s="50"/>
      <c r="F488" s="50"/>
      <c r="G488" s="50"/>
      <c r="H488" s="50"/>
      <c r="I488" s="50"/>
      <c r="K488" s="50"/>
      <c r="L488" s="50"/>
      <c r="M488" s="50"/>
      <c r="N488" s="51"/>
      <c r="O488" s="50"/>
      <c r="P488" s="50"/>
      <c r="Q488" s="51"/>
      <c r="R488" s="50"/>
      <c r="S488" s="50"/>
      <c r="T488" s="51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</row>
    <row r="489" spans="4:42">
      <c r="D489" s="50"/>
      <c r="E489" s="50"/>
      <c r="F489" s="50"/>
      <c r="G489" s="50"/>
      <c r="H489" s="50"/>
      <c r="I489" s="50"/>
      <c r="K489" s="50"/>
      <c r="L489" s="50"/>
      <c r="M489" s="50"/>
      <c r="N489" s="51"/>
      <c r="O489" s="50"/>
      <c r="P489" s="50"/>
      <c r="Q489" s="51"/>
      <c r="R489" s="50"/>
      <c r="S489" s="50"/>
      <c r="T489" s="51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</row>
    <row r="490" spans="4:42">
      <c r="D490" s="50"/>
      <c r="E490" s="50"/>
      <c r="F490" s="50"/>
      <c r="G490" s="50"/>
      <c r="H490" s="50"/>
      <c r="I490" s="50"/>
      <c r="K490" s="50"/>
      <c r="L490" s="50"/>
      <c r="M490" s="50"/>
      <c r="N490" s="51"/>
      <c r="O490" s="50"/>
      <c r="P490" s="50"/>
      <c r="Q490" s="51"/>
      <c r="R490" s="50"/>
      <c r="S490" s="50"/>
      <c r="T490" s="51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</row>
    <row r="491" spans="4:42">
      <c r="D491" s="50"/>
      <c r="E491" s="50"/>
      <c r="F491" s="50"/>
      <c r="G491" s="50"/>
      <c r="H491" s="50"/>
      <c r="I491" s="50"/>
      <c r="K491" s="50"/>
      <c r="L491" s="50"/>
      <c r="M491" s="50"/>
      <c r="N491" s="51"/>
      <c r="O491" s="50"/>
      <c r="P491" s="50"/>
      <c r="Q491" s="51"/>
      <c r="R491" s="50"/>
      <c r="S491" s="50"/>
      <c r="T491" s="51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</row>
    <row r="492" spans="4:42">
      <c r="D492" s="50"/>
      <c r="E492" s="50"/>
      <c r="F492" s="50"/>
      <c r="G492" s="50"/>
      <c r="H492" s="50"/>
      <c r="I492" s="50"/>
      <c r="K492" s="50"/>
      <c r="L492" s="50"/>
      <c r="M492" s="50"/>
      <c r="N492" s="51"/>
      <c r="O492" s="50"/>
      <c r="P492" s="50"/>
      <c r="Q492" s="51"/>
      <c r="R492" s="50"/>
      <c r="S492" s="50"/>
      <c r="T492" s="51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</row>
    <row r="493" spans="4:42">
      <c r="D493" s="50"/>
      <c r="E493" s="50"/>
      <c r="F493" s="50"/>
      <c r="G493" s="50"/>
      <c r="H493" s="50"/>
      <c r="I493" s="50"/>
      <c r="K493" s="50"/>
      <c r="L493" s="50"/>
      <c r="M493" s="50"/>
      <c r="N493" s="51"/>
      <c r="O493" s="50"/>
      <c r="P493" s="50"/>
      <c r="Q493" s="51"/>
      <c r="R493" s="50"/>
      <c r="S493" s="50"/>
      <c r="T493" s="51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</row>
    <row r="494" spans="4:42">
      <c r="D494" s="50"/>
      <c r="E494" s="50"/>
      <c r="F494" s="50"/>
      <c r="G494" s="50"/>
      <c r="H494" s="50"/>
      <c r="I494" s="50"/>
      <c r="K494" s="50"/>
      <c r="L494" s="50"/>
      <c r="M494" s="50"/>
      <c r="N494" s="51"/>
      <c r="O494" s="50"/>
      <c r="P494" s="50"/>
      <c r="Q494" s="51"/>
      <c r="R494" s="50"/>
      <c r="S494" s="50"/>
      <c r="T494" s="51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</row>
    <row r="495" spans="4:42">
      <c r="D495" s="50"/>
      <c r="E495" s="50"/>
      <c r="F495" s="50"/>
      <c r="G495" s="50"/>
      <c r="H495" s="50"/>
      <c r="I495" s="50"/>
      <c r="K495" s="50"/>
      <c r="L495" s="50"/>
      <c r="M495" s="50"/>
      <c r="N495" s="51"/>
      <c r="O495" s="50"/>
      <c r="P495" s="50"/>
      <c r="Q495" s="51"/>
      <c r="R495" s="50"/>
      <c r="S495" s="50"/>
      <c r="T495" s="51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</row>
    <row r="496" spans="4:42">
      <c r="D496" s="50"/>
      <c r="E496" s="50"/>
      <c r="F496" s="50"/>
      <c r="G496" s="50"/>
      <c r="H496" s="50"/>
      <c r="I496" s="50"/>
      <c r="K496" s="50"/>
      <c r="L496" s="50"/>
      <c r="M496" s="50"/>
      <c r="N496" s="51"/>
      <c r="O496" s="50"/>
      <c r="P496" s="50"/>
      <c r="Q496" s="51"/>
      <c r="R496" s="50"/>
      <c r="S496" s="50"/>
      <c r="T496" s="51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</row>
    <row r="497" spans="4:42">
      <c r="D497" s="50"/>
      <c r="E497" s="50"/>
      <c r="F497" s="50"/>
      <c r="G497" s="50"/>
      <c r="H497" s="50"/>
      <c r="I497" s="50"/>
      <c r="K497" s="50"/>
      <c r="L497" s="50"/>
      <c r="M497" s="50"/>
      <c r="N497" s="51"/>
      <c r="O497" s="50"/>
      <c r="P497" s="50"/>
      <c r="Q497" s="51"/>
      <c r="R497" s="50"/>
      <c r="S497" s="50"/>
      <c r="T497" s="51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</row>
    <row r="498" spans="4:42">
      <c r="D498" s="50"/>
      <c r="E498" s="50"/>
      <c r="F498" s="50"/>
      <c r="G498" s="50"/>
      <c r="H498" s="50"/>
      <c r="I498" s="50"/>
      <c r="K498" s="50"/>
      <c r="L498" s="50"/>
      <c r="M498" s="50"/>
      <c r="N498" s="51"/>
      <c r="O498" s="50"/>
      <c r="P498" s="50"/>
      <c r="Q498" s="51"/>
      <c r="R498" s="50"/>
      <c r="S498" s="50"/>
      <c r="T498" s="51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</row>
    <row r="499" spans="4:42">
      <c r="D499" s="50"/>
      <c r="E499" s="50"/>
      <c r="F499" s="50"/>
      <c r="G499" s="50"/>
      <c r="H499" s="50"/>
      <c r="I499" s="50"/>
      <c r="K499" s="50"/>
      <c r="L499" s="50"/>
      <c r="M499" s="50"/>
      <c r="N499" s="51"/>
      <c r="O499" s="50"/>
      <c r="P499" s="50"/>
      <c r="Q499" s="51"/>
      <c r="R499" s="50"/>
      <c r="S499" s="50"/>
      <c r="T499" s="51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</row>
    <row r="500" spans="4:42">
      <c r="D500" s="50"/>
      <c r="E500" s="50"/>
      <c r="F500" s="50"/>
      <c r="G500" s="50"/>
      <c r="H500" s="50"/>
      <c r="I500" s="50"/>
      <c r="K500" s="50"/>
      <c r="L500" s="50"/>
      <c r="M500" s="50"/>
      <c r="N500" s="51"/>
      <c r="O500" s="50"/>
      <c r="P500" s="50"/>
      <c r="Q500" s="51"/>
      <c r="R500" s="50"/>
      <c r="S500" s="50"/>
      <c r="T500" s="51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</row>
    <row r="501" spans="4:42">
      <c r="D501" s="50"/>
      <c r="E501" s="50"/>
      <c r="F501" s="50"/>
      <c r="G501" s="50"/>
      <c r="H501" s="50"/>
      <c r="I501" s="50"/>
      <c r="K501" s="50"/>
      <c r="L501" s="50"/>
      <c r="M501" s="50"/>
      <c r="N501" s="51"/>
      <c r="O501" s="50"/>
      <c r="P501" s="50"/>
      <c r="Q501" s="51"/>
      <c r="R501" s="50"/>
      <c r="S501" s="50"/>
      <c r="T501" s="51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</row>
    <row r="502" spans="4:42">
      <c r="D502" s="50"/>
      <c r="E502" s="50"/>
      <c r="F502" s="50"/>
      <c r="G502" s="50"/>
      <c r="H502" s="50"/>
      <c r="I502" s="50"/>
      <c r="K502" s="50"/>
      <c r="L502" s="50"/>
      <c r="M502" s="50"/>
      <c r="N502" s="51"/>
      <c r="O502" s="50"/>
      <c r="P502" s="50"/>
      <c r="Q502" s="51"/>
      <c r="R502" s="50"/>
      <c r="S502" s="50"/>
      <c r="T502" s="51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</row>
    <row r="503" spans="4:42">
      <c r="D503" s="50"/>
      <c r="E503" s="50"/>
      <c r="F503" s="50"/>
      <c r="G503" s="50"/>
      <c r="H503" s="50"/>
      <c r="I503" s="50"/>
      <c r="K503" s="50"/>
      <c r="L503" s="50"/>
      <c r="M503" s="50"/>
      <c r="N503" s="51"/>
      <c r="O503" s="50"/>
      <c r="P503" s="50"/>
      <c r="Q503" s="51"/>
      <c r="R503" s="50"/>
      <c r="S503" s="50"/>
      <c r="T503" s="51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</row>
    <row r="504" spans="4:42">
      <c r="D504" s="50"/>
      <c r="E504" s="50"/>
      <c r="F504" s="50"/>
      <c r="G504" s="50"/>
      <c r="H504" s="50"/>
      <c r="I504" s="50"/>
      <c r="K504" s="50"/>
      <c r="L504" s="50"/>
      <c r="M504" s="50"/>
      <c r="N504" s="51"/>
      <c r="O504" s="50"/>
      <c r="P504" s="50"/>
      <c r="Q504" s="51"/>
      <c r="R504" s="50"/>
      <c r="S504" s="50"/>
      <c r="T504" s="51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</row>
    <row r="505" spans="4:42">
      <c r="D505" s="50"/>
      <c r="E505" s="50"/>
      <c r="F505" s="50"/>
      <c r="G505" s="50"/>
      <c r="H505" s="50"/>
      <c r="I505" s="50"/>
      <c r="K505" s="50"/>
      <c r="L505" s="50"/>
      <c r="M505" s="50"/>
      <c r="N505" s="51"/>
      <c r="O505" s="50"/>
      <c r="P505" s="50"/>
      <c r="Q505" s="51"/>
      <c r="R505" s="50"/>
      <c r="S505" s="50"/>
      <c r="T505" s="51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</row>
    <row r="506" spans="4:42">
      <c r="D506" s="50"/>
      <c r="E506" s="50"/>
      <c r="F506" s="50"/>
      <c r="G506" s="50"/>
      <c r="H506" s="50"/>
      <c r="I506" s="50"/>
      <c r="K506" s="50"/>
      <c r="L506" s="50"/>
      <c r="M506" s="50"/>
      <c r="N506" s="51"/>
      <c r="O506" s="50"/>
      <c r="P506" s="50"/>
      <c r="Q506" s="51"/>
      <c r="R506" s="50"/>
      <c r="S506" s="50"/>
      <c r="T506" s="51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</row>
    <row r="507" spans="4:42">
      <c r="D507" s="50"/>
      <c r="E507" s="50"/>
      <c r="F507" s="50"/>
      <c r="G507" s="50"/>
      <c r="H507" s="50"/>
      <c r="I507" s="50"/>
      <c r="K507" s="50"/>
      <c r="L507" s="50"/>
      <c r="M507" s="50"/>
      <c r="N507" s="51"/>
      <c r="O507" s="50"/>
      <c r="P507" s="50"/>
      <c r="Q507" s="51"/>
      <c r="R507" s="50"/>
      <c r="S507" s="50"/>
      <c r="T507" s="51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</row>
    <row r="508" spans="4:42">
      <c r="D508" s="50"/>
      <c r="E508" s="50"/>
      <c r="F508" s="50"/>
      <c r="G508" s="50"/>
      <c r="H508" s="50"/>
      <c r="I508" s="50"/>
      <c r="K508" s="50"/>
      <c r="L508" s="50"/>
      <c r="M508" s="50"/>
      <c r="N508" s="51"/>
      <c r="O508" s="50"/>
      <c r="P508" s="50"/>
      <c r="Q508" s="51"/>
      <c r="R508" s="50"/>
      <c r="S508" s="50"/>
      <c r="T508" s="51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</row>
    <row r="509" spans="4:42">
      <c r="D509" s="50"/>
      <c r="E509" s="50"/>
      <c r="F509" s="50"/>
      <c r="G509" s="50"/>
      <c r="H509" s="50"/>
      <c r="I509" s="50"/>
      <c r="K509" s="50"/>
      <c r="L509" s="50"/>
      <c r="M509" s="50"/>
      <c r="N509" s="51"/>
      <c r="O509" s="50"/>
      <c r="P509" s="50"/>
      <c r="Q509" s="51"/>
      <c r="R509" s="50"/>
      <c r="S509" s="50"/>
      <c r="T509" s="51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</row>
    <row r="510" spans="4:42">
      <c r="D510" s="50"/>
      <c r="E510" s="50"/>
      <c r="F510" s="50"/>
      <c r="G510" s="50"/>
      <c r="H510" s="50"/>
      <c r="I510" s="50"/>
      <c r="K510" s="50"/>
      <c r="L510" s="50"/>
      <c r="M510" s="50"/>
      <c r="N510" s="51"/>
      <c r="O510" s="50"/>
      <c r="P510" s="50"/>
      <c r="Q510" s="51"/>
      <c r="R510" s="50"/>
      <c r="S510" s="50"/>
      <c r="T510" s="51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</row>
    <row r="511" spans="4:42">
      <c r="D511" s="50"/>
      <c r="E511" s="50"/>
      <c r="F511" s="50"/>
      <c r="G511" s="50"/>
      <c r="H511" s="50"/>
      <c r="I511" s="50"/>
      <c r="K511" s="50"/>
      <c r="L511" s="50"/>
      <c r="M511" s="50"/>
      <c r="N511" s="51"/>
      <c r="O511" s="50"/>
      <c r="P511" s="50"/>
      <c r="Q511" s="51"/>
      <c r="R511" s="50"/>
      <c r="S511" s="50"/>
      <c r="T511" s="51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</row>
    <row r="512" spans="4:42">
      <c r="D512" s="50"/>
      <c r="E512" s="50"/>
      <c r="F512" s="50"/>
      <c r="G512" s="50"/>
      <c r="H512" s="50"/>
      <c r="I512" s="50"/>
      <c r="K512" s="50"/>
      <c r="L512" s="50"/>
      <c r="M512" s="50"/>
      <c r="N512" s="51"/>
      <c r="O512" s="50"/>
      <c r="P512" s="50"/>
      <c r="Q512" s="51"/>
      <c r="R512" s="50"/>
      <c r="S512" s="50"/>
      <c r="T512" s="51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</row>
    <row r="513" spans="4:42">
      <c r="D513" s="50"/>
      <c r="E513" s="50"/>
      <c r="F513" s="50"/>
      <c r="G513" s="50"/>
      <c r="H513" s="50"/>
      <c r="I513" s="50"/>
      <c r="K513" s="50"/>
      <c r="L513" s="50"/>
      <c r="M513" s="50"/>
      <c r="N513" s="51"/>
      <c r="O513" s="50"/>
      <c r="P513" s="50"/>
      <c r="Q513" s="51"/>
      <c r="R513" s="50"/>
      <c r="S513" s="50"/>
      <c r="T513" s="51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</row>
    <row r="514" spans="4:42">
      <c r="D514" s="50"/>
      <c r="E514" s="50"/>
      <c r="F514" s="50"/>
      <c r="G514" s="50"/>
      <c r="H514" s="50"/>
      <c r="I514" s="50"/>
      <c r="K514" s="50"/>
      <c r="L514" s="50"/>
      <c r="M514" s="50"/>
      <c r="N514" s="51"/>
      <c r="O514" s="50"/>
      <c r="P514" s="50"/>
      <c r="Q514" s="51"/>
      <c r="R514" s="50"/>
      <c r="S514" s="50"/>
      <c r="T514" s="51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</row>
    <row r="515" spans="4:42">
      <c r="D515" s="50"/>
      <c r="E515" s="50"/>
      <c r="F515" s="50"/>
      <c r="G515" s="50"/>
      <c r="H515" s="50"/>
      <c r="I515" s="50"/>
      <c r="K515" s="50"/>
      <c r="L515" s="50"/>
      <c r="M515" s="50"/>
      <c r="N515" s="51"/>
      <c r="O515" s="50"/>
      <c r="P515" s="50"/>
      <c r="Q515" s="51"/>
      <c r="R515" s="50"/>
      <c r="S515" s="50"/>
      <c r="T515" s="51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</row>
    <row r="516" spans="4:42">
      <c r="D516" s="50"/>
      <c r="E516" s="50"/>
      <c r="F516" s="50"/>
      <c r="G516" s="50"/>
      <c r="H516" s="50"/>
      <c r="I516" s="50"/>
      <c r="K516" s="50"/>
      <c r="L516" s="50"/>
      <c r="M516" s="50"/>
      <c r="N516" s="51"/>
      <c r="O516" s="50"/>
      <c r="P516" s="50"/>
      <c r="Q516" s="51"/>
      <c r="R516" s="50"/>
      <c r="S516" s="50"/>
      <c r="T516" s="51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</row>
    <row r="517" spans="4:42">
      <c r="D517" s="50"/>
      <c r="E517" s="50"/>
      <c r="F517" s="50"/>
      <c r="G517" s="50"/>
      <c r="H517" s="50"/>
      <c r="I517" s="50"/>
      <c r="K517" s="50"/>
      <c r="L517" s="50"/>
      <c r="M517" s="50"/>
      <c r="N517" s="51"/>
      <c r="O517" s="50"/>
      <c r="P517" s="50"/>
      <c r="Q517" s="51"/>
      <c r="R517" s="50"/>
      <c r="S517" s="50"/>
      <c r="T517" s="51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</row>
    <row r="518" spans="4:42">
      <c r="D518" s="50"/>
      <c r="E518" s="50"/>
      <c r="F518" s="50"/>
      <c r="G518" s="50"/>
      <c r="H518" s="50"/>
      <c r="I518" s="50"/>
      <c r="K518" s="50"/>
      <c r="L518" s="50"/>
      <c r="M518" s="50"/>
      <c r="N518" s="51"/>
      <c r="O518" s="50"/>
      <c r="P518" s="50"/>
      <c r="Q518" s="51"/>
      <c r="R518" s="50"/>
      <c r="S518" s="50"/>
      <c r="T518" s="51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</row>
    <row r="519" spans="4:42">
      <c r="D519" s="50"/>
      <c r="E519" s="50"/>
      <c r="F519" s="50"/>
      <c r="G519" s="50"/>
      <c r="H519" s="50"/>
      <c r="I519" s="50"/>
      <c r="K519" s="50"/>
      <c r="L519" s="50"/>
      <c r="M519" s="50"/>
      <c r="N519" s="51"/>
      <c r="O519" s="50"/>
      <c r="P519" s="50"/>
      <c r="Q519" s="51"/>
      <c r="R519" s="50"/>
      <c r="S519" s="50"/>
      <c r="T519" s="51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</row>
    <row r="520" spans="4:42">
      <c r="D520" s="50"/>
      <c r="E520" s="50"/>
      <c r="F520" s="50"/>
      <c r="G520" s="50"/>
      <c r="H520" s="50"/>
      <c r="I520" s="50"/>
      <c r="K520" s="50"/>
      <c r="L520" s="50"/>
      <c r="M520" s="50"/>
      <c r="N520" s="51"/>
      <c r="O520" s="50"/>
      <c r="P520" s="50"/>
      <c r="Q520" s="51"/>
      <c r="R520" s="50"/>
      <c r="S520" s="50"/>
      <c r="T520" s="51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</row>
    <row r="521" spans="4:42">
      <c r="D521" s="50"/>
      <c r="E521" s="50"/>
      <c r="F521" s="50"/>
      <c r="G521" s="50"/>
      <c r="H521" s="50"/>
      <c r="I521" s="50"/>
      <c r="K521" s="50"/>
      <c r="L521" s="50"/>
      <c r="M521" s="50"/>
      <c r="N521" s="51"/>
      <c r="O521" s="50"/>
      <c r="P521" s="50"/>
      <c r="Q521" s="51"/>
      <c r="R521" s="50"/>
      <c r="S521" s="50"/>
      <c r="T521" s="51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</row>
    <row r="522" spans="4:42">
      <c r="D522" s="50"/>
      <c r="E522" s="50"/>
      <c r="F522" s="50"/>
      <c r="G522" s="50"/>
      <c r="H522" s="50"/>
      <c r="I522" s="50"/>
      <c r="K522" s="50"/>
      <c r="L522" s="50"/>
      <c r="M522" s="50"/>
      <c r="N522" s="51"/>
      <c r="O522" s="50"/>
      <c r="P522" s="50"/>
      <c r="Q522" s="51"/>
      <c r="R522" s="50"/>
      <c r="S522" s="50"/>
      <c r="T522" s="51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</row>
    <row r="523" spans="4:42">
      <c r="D523" s="50"/>
      <c r="E523" s="50"/>
      <c r="F523" s="50"/>
      <c r="G523" s="50"/>
      <c r="H523" s="50"/>
      <c r="I523" s="50"/>
      <c r="K523" s="50"/>
      <c r="L523" s="50"/>
      <c r="M523" s="50"/>
      <c r="N523" s="51"/>
      <c r="O523" s="50"/>
      <c r="P523" s="50"/>
      <c r="Q523" s="51"/>
      <c r="R523" s="50"/>
      <c r="S523" s="50"/>
      <c r="T523" s="51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</row>
    <row r="524" spans="4:42">
      <c r="D524" s="50"/>
      <c r="E524" s="50"/>
      <c r="F524" s="50"/>
      <c r="G524" s="50"/>
      <c r="H524" s="50"/>
      <c r="I524" s="50"/>
      <c r="K524" s="50"/>
      <c r="L524" s="50"/>
      <c r="M524" s="50"/>
      <c r="N524" s="51"/>
      <c r="O524" s="50"/>
      <c r="P524" s="50"/>
      <c r="Q524" s="51"/>
      <c r="R524" s="50"/>
      <c r="S524" s="50"/>
      <c r="T524" s="51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</row>
    <row r="525" spans="4:42">
      <c r="D525" s="50"/>
      <c r="E525" s="50"/>
      <c r="F525" s="50"/>
      <c r="G525" s="50"/>
      <c r="H525" s="50"/>
      <c r="I525" s="50"/>
      <c r="K525" s="50"/>
      <c r="L525" s="50"/>
      <c r="M525" s="50"/>
      <c r="N525" s="51"/>
      <c r="O525" s="50"/>
      <c r="P525" s="50"/>
      <c r="Q525" s="51"/>
      <c r="R525" s="50"/>
      <c r="S525" s="50"/>
      <c r="T525" s="51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</row>
    <row r="526" spans="4:42">
      <c r="D526" s="50"/>
      <c r="E526" s="50"/>
      <c r="F526" s="50"/>
      <c r="G526" s="50"/>
      <c r="H526" s="50"/>
      <c r="I526" s="50"/>
      <c r="K526" s="50"/>
      <c r="L526" s="50"/>
      <c r="M526" s="50"/>
      <c r="N526" s="51"/>
      <c r="O526" s="50"/>
      <c r="P526" s="50"/>
      <c r="Q526" s="51"/>
      <c r="R526" s="50"/>
      <c r="S526" s="50"/>
      <c r="T526" s="51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</row>
    <row r="527" spans="4:42">
      <c r="D527" s="50"/>
      <c r="E527" s="50"/>
      <c r="F527" s="50"/>
      <c r="G527" s="50"/>
      <c r="H527" s="50"/>
      <c r="I527" s="50"/>
      <c r="K527" s="50"/>
      <c r="L527" s="50"/>
      <c r="M527" s="50"/>
      <c r="N527" s="51"/>
      <c r="O527" s="50"/>
      <c r="P527" s="50"/>
      <c r="Q527" s="51"/>
      <c r="R527" s="50"/>
      <c r="S527" s="50"/>
      <c r="T527" s="51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</row>
    <row r="528" spans="4:42">
      <c r="D528" s="50"/>
      <c r="E528" s="50"/>
      <c r="F528" s="50"/>
      <c r="G528" s="50"/>
      <c r="H528" s="50"/>
      <c r="I528" s="50"/>
      <c r="K528" s="50"/>
      <c r="L528" s="50"/>
      <c r="M528" s="50"/>
      <c r="N528" s="51"/>
      <c r="O528" s="50"/>
      <c r="P528" s="50"/>
      <c r="Q528" s="51"/>
      <c r="R528" s="50"/>
      <c r="S528" s="50"/>
      <c r="T528" s="51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</row>
    <row r="529" spans="4:42">
      <c r="D529" s="50"/>
      <c r="E529" s="50"/>
      <c r="F529" s="50"/>
      <c r="G529" s="50"/>
      <c r="H529" s="50"/>
      <c r="I529" s="50"/>
      <c r="K529" s="50"/>
      <c r="L529" s="50"/>
      <c r="M529" s="50"/>
      <c r="N529" s="51"/>
      <c r="O529" s="50"/>
      <c r="P529" s="50"/>
      <c r="Q529" s="51"/>
      <c r="R529" s="50"/>
      <c r="S529" s="50"/>
      <c r="T529" s="51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</row>
    <row r="530" spans="4:42">
      <c r="D530" s="50"/>
      <c r="E530" s="50"/>
      <c r="F530" s="50"/>
      <c r="G530" s="50"/>
      <c r="H530" s="50"/>
      <c r="I530" s="50"/>
      <c r="K530" s="50"/>
      <c r="L530" s="50"/>
      <c r="M530" s="50"/>
      <c r="N530" s="51"/>
      <c r="O530" s="50"/>
      <c r="P530" s="50"/>
      <c r="Q530" s="51"/>
      <c r="R530" s="50"/>
      <c r="S530" s="50"/>
      <c r="T530" s="51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</row>
    <row r="531" spans="4:42">
      <c r="D531" s="50"/>
      <c r="E531" s="50"/>
      <c r="F531" s="50"/>
      <c r="G531" s="50"/>
      <c r="H531" s="50"/>
      <c r="I531" s="50"/>
      <c r="K531" s="50"/>
      <c r="L531" s="50"/>
      <c r="M531" s="50"/>
      <c r="N531" s="51"/>
      <c r="O531" s="50"/>
      <c r="P531" s="50"/>
      <c r="Q531" s="51"/>
      <c r="R531" s="50"/>
      <c r="S531" s="50"/>
      <c r="T531" s="51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</row>
    <row r="532" spans="4:42">
      <c r="D532" s="50"/>
      <c r="E532" s="50"/>
      <c r="F532" s="50"/>
      <c r="G532" s="50"/>
      <c r="H532" s="50"/>
      <c r="I532" s="50"/>
      <c r="K532" s="50"/>
      <c r="L532" s="50"/>
      <c r="M532" s="50"/>
      <c r="N532" s="51"/>
      <c r="O532" s="50"/>
      <c r="P532" s="50"/>
      <c r="Q532" s="51"/>
      <c r="R532" s="50"/>
      <c r="S532" s="50"/>
      <c r="T532" s="51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</row>
    <row r="533" spans="4:42">
      <c r="D533" s="50"/>
      <c r="E533" s="50"/>
      <c r="F533" s="50"/>
      <c r="G533" s="50"/>
      <c r="H533" s="50"/>
      <c r="I533" s="50"/>
      <c r="K533" s="50"/>
      <c r="L533" s="50"/>
      <c r="M533" s="50"/>
      <c r="N533" s="51"/>
      <c r="O533" s="50"/>
      <c r="P533" s="50"/>
      <c r="Q533" s="51"/>
      <c r="R533" s="50"/>
      <c r="S533" s="50"/>
      <c r="T533" s="51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</row>
    <row r="534" spans="4:42">
      <c r="D534" s="50"/>
      <c r="E534" s="50"/>
      <c r="F534" s="50"/>
      <c r="G534" s="50"/>
      <c r="H534" s="50"/>
      <c r="I534" s="50"/>
      <c r="K534" s="50"/>
      <c r="L534" s="50"/>
      <c r="M534" s="50"/>
      <c r="N534" s="51"/>
      <c r="O534" s="50"/>
      <c r="P534" s="50"/>
      <c r="Q534" s="51"/>
      <c r="R534" s="50"/>
      <c r="S534" s="50"/>
      <c r="T534" s="51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</row>
    <row r="535" spans="4:42">
      <c r="D535" s="50"/>
      <c r="E535" s="50"/>
      <c r="F535" s="50"/>
      <c r="G535" s="50"/>
      <c r="H535" s="50"/>
      <c r="I535" s="50"/>
      <c r="K535" s="50"/>
      <c r="L535" s="50"/>
      <c r="M535" s="50"/>
      <c r="N535" s="51"/>
      <c r="O535" s="50"/>
      <c r="P535" s="50"/>
      <c r="Q535" s="51"/>
      <c r="R535" s="50"/>
      <c r="S535" s="50"/>
      <c r="T535" s="51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</row>
    <row r="536" spans="4:42">
      <c r="D536" s="50"/>
      <c r="E536" s="50"/>
      <c r="F536" s="50"/>
      <c r="G536" s="50"/>
      <c r="H536" s="50"/>
      <c r="I536" s="50"/>
      <c r="K536" s="50"/>
      <c r="L536" s="50"/>
      <c r="M536" s="50"/>
      <c r="N536" s="51"/>
      <c r="O536" s="50"/>
      <c r="P536" s="50"/>
      <c r="Q536" s="51"/>
      <c r="R536" s="50"/>
      <c r="S536" s="50"/>
      <c r="T536" s="51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</row>
    <row r="537" spans="4:42">
      <c r="D537" s="50"/>
      <c r="E537" s="50"/>
      <c r="F537" s="50"/>
      <c r="G537" s="50"/>
      <c r="H537" s="50"/>
      <c r="I537" s="50"/>
      <c r="K537" s="50"/>
      <c r="L537" s="50"/>
      <c r="M537" s="50"/>
      <c r="N537" s="51"/>
      <c r="O537" s="50"/>
      <c r="P537" s="50"/>
      <c r="Q537" s="51"/>
      <c r="R537" s="50"/>
      <c r="S537" s="50"/>
      <c r="T537" s="51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</row>
    <row r="538" spans="4:42">
      <c r="D538" s="50"/>
      <c r="E538" s="50"/>
      <c r="F538" s="50"/>
      <c r="G538" s="50"/>
      <c r="H538" s="50"/>
      <c r="I538" s="50"/>
      <c r="K538" s="50"/>
      <c r="L538" s="50"/>
      <c r="M538" s="50"/>
      <c r="N538" s="51"/>
      <c r="O538" s="50"/>
      <c r="P538" s="50"/>
      <c r="Q538" s="51"/>
      <c r="R538" s="50"/>
      <c r="S538" s="50"/>
      <c r="T538" s="51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</row>
    <row r="539" spans="4:42">
      <c r="D539" s="50"/>
      <c r="E539" s="50"/>
      <c r="F539" s="50"/>
      <c r="G539" s="50"/>
      <c r="H539" s="50"/>
      <c r="I539" s="50"/>
      <c r="K539" s="50"/>
      <c r="L539" s="50"/>
      <c r="M539" s="50"/>
      <c r="N539" s="51"/>
      <c r="O539" s="50"/>
      <c r="P539" s="50"/>
      <c r="Q539" s="51"/>
      <c r="R539" s="50"/>
      <c r="S539" s="50"/>
      <c r="T539" s="51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</row>
    <row r="540" spans="4:42">
      <c r="D540" s="50"/>
      <c r="E540" s="50"/>
      <c r="F540" s="50"/>
      <c r="G540" s="50"/>
      <c r="H540" s="50"/>
      <c r="I540" s="50"/>
      <c r="K540" s="50"/>
      <c r="L540" s="50"/>
      <c r="M540" s="50"/>
      <c r="N540" s="51"/>
      <c r="O540" s="50"/>
      <c r="P540" s="50"/>
      <c r="Q540" s="51"/>
      <c r="R540" s="50"/>
      <c r="S540" s="50"/>
      <c r="T540" s="51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</row>
    <row r="541" spans="4:42">
      <c r="D541" s="50"/>
      <c r="E541" s="50"/>
      <c r="F541" s="50"/>
      <c r="G541" s="50"/>
      <c r="H541" s="50"/>
      <c r="I541" s="50"/>
      <c r="K541" s="50"/>
      <c r="L541" s="50"/>
      <c r="M541" s="50"/>
      <c r="N541" s="51"/>
      <c r="O541" s="50"/>
      <c r="P541" s="50"/>
      <c r="Q541" s="51"/>
      <c r="R541" s="50"/>
      <c r="S541" s="50"/>
      <c r="T541" s="51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</row>
    <row r="542" spans="4:42">
      <c r="D542" s="50"/>
      <c r="E542" s="50"/>
      <c r="F542" s="50"/>
      <c r="G542" s="50"/>
      <c r="H542" s="50"/>
      <c r="I542" s="50"/>
      <c r="K542" s="50"/>
      <c r="L542" s="50"/>
      <c r="M542" s="50"/>
      <c r="N542" s="51"/>
      <c r="O542" s="50"/>
      <c r="P542" s="50"/>
      <c r="Q542" s="51"/>
      <c r="R542" s="50"/>
      <c r="S542" s="50"/>
      <c r="T542" s="51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</row>
    <row r="543" spans="4:42">
      <c r="D543" s="50"/>
      <c r="E543" s="50"/>
      <c r="F543" s="50"/>
      <c r="G543" s="50"/>
      <c r="H543" s="50"/>
      <c r="I543" s="50"/>
      <c r="K543" s="50"/>
      <c r="L543" s="50"/>
      <c r="M543" s="50"/>
      <c r="N543" s="51"/>
      <c r="O543" s="50"/>
      <c r="P543" s="50"/>
      <c r="Q543" s="51"/>
      <c r="R543" s="50"/>
      <c r="S543" s="50"/>
      <c r="T543" s="51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</row>
    <row r="544" spans="4:42">
      <c r="D544" s="50"/>
      <c r="E544" s="50"/>
      <c r="F544" s="50"/>
      <c r="G544" s="50"/>
      <c r="H544" s="50"/>
      <c r="I544" s="50"/>
      <c r="K544" s="50"/>
      <c r="L544" s="50"/>
      <c r="M544" s="50"/>
      <c r="N544" s="51"/>
      <c r="O544" s="50"/>
      <c r="P544" s="50"/>
      <c r="Q544" s="51"/>
      <c r="R544" s="50"/>
      <c r="S544" s="50"/>
      <c r="T544" s="51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</row>
    <row r="545" spans="4:42">
      <c r="D545" s="50"/>
      <c r="E545" s="50"/>
      <c r="F545" s="50"/>
      <c r="G545" s="50"/>
      <c r="H545" s="50"/>
      <c r="I545" s="50"/>
      <c r="K545" s="50"/>
      <c r="L545" s="50"/>
      <c r="M545" s="50"/>
      <c r="N545" s="51"/>
      <c r="O545" s="50"/>
      <c r="P545" s="50"/>
      <c r="Q545" s="51"/>
      <c r="R545" s="50"/>
      <c r="S545" s="50"/>
      <c r="T545" s="51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</row>
    <row r="546" spans="4:42">
      <c r="D546" s="50"/>
      <c r="E546" s="50"/>
      <c r="F546" s="50"/>
      <c r="G546" s="50"/>
      <c r="H546" s="50"/>
      <c r="I546" s="50"/>
      <c r="K546" s="50"/>
      <c r="L546" s="50"/>
      <c r="M546" s="50"/>
      <c r="N546" s="51"/>
      <c r="O546" s="50"/>
      <c r="P546" s="50"/>
      <c r="Q546" s="51"/>
      <c r="R546" s="50"/>
      <c r="S546" s="50"/>
      <c r="T546" s="51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</row>
    <row r="547" spans="4:42">
      <c r="D547" s="50"/>
      <c r="E547" s="50"/>
      <c r="F547" s="50"/>
      <c r="G547" s="50"/>
      <c r="H547" s="50"/>
      <c r="I547" s="50"/>
      <c r="K547" s="50"/>
      <c r="L547" s="50"/>
      <c r="M547" s="50"/>
      <c r="N547" s="51"/>
      <c r="O547" s="50"/>
      <c r="P547" s="50"/>
      <c r="Q547" s="51"/>
      <c r="R547" s="50"/>
      <c r="S547" s="50"/>
      <c r="T547" s="51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</row>
    <row r="548" spans="4:42">
      <c r="D548" s="50"/>
      <c r="E548" s="50"/>
      <c r="F548" s="50"/>
      <c r="G548" s="50"/>
      <c r="H548" s="50"/>
      <c r="I548" s="50"/>
      <c r="K548" s="50"/>
      <c r="L548" s="50"/>
      <c r="M548" s="50"/>
      <c r="N548" s="51"/>
      <c r="O548" s="50"/>
      <c r="P548" s="50"/>
      <c r="Q548" s="51"/>
      <c r="R548" s="50"/>
      <c r="S548" s="50"/>
      <c r="T548" s="51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</row>
    <row r="549" spans="4:42">
      <c r="D549" s="50"/>
      <c r="E549" s="50"/>
      <c r="F549" s="50"/>
      <c r="G549" s="50"/>
      <c r="H549" s="50"/>
      <c r="I549" s="50"/>
      <c r="K549" s="50"/>
      <c r="L549" s="50"/>
      <c r="M549" s="50"/>
      <c r="N549" s="51"/>
      <c r="O549" s="50"/>
      <c r="P549" s="50"/>
      <c r="Q549" s="51"/>
      <c r="R549" s="50"/>
      <c r="S549" s="50"/>
      <c r="T549" s="51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</row>
    <row r="550" spans="4:42">
      <c r="D550" s="50"/>
      <c r="E550" s="50"/>
      <c r="F550" s="50"/>
      <c r="G550" s="50"/>
      <c r="H550" s="50"/>
      <c r="I550" s="50"/>
      <c r="K550" s="50"/>
      <c r="L550" s="50"/>
      <c r="M550" s="50"/>
      <c r="N550" s="51"/>
      <c r="O550" s="50"/>
      <c r="P550" s="50"/>
      <c r="Q550" s="51"/>
      <c r="R550" s="50"/>
      <c r="S550" s="50"/>
      <c r="T550" s="51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</row>
    <row r="551" spans="4:42">
      <c r="D551" s="50"/>
      <c r="E551" s="50"/>
      <c r="F551" s="50"/>
      <c r="G551" s="50"/>
      <c r="H551" s="50"/>
      <c r="I551" s="50"/>
      <c r="K551" s="50"/>
      <c r="L551" s="50"/>
      <c r="M551" s="50"/>
      <c r="N551" s="51"/>
      <c r="O551" s="50"/>
      <c r="P551" s="50"/>
      <c r="Q551" s="51"/>
      <c r="R551" s="50"/>
      <c r="S551" s="50"/>
      <c r="T551" s="51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</row>
    <row r="552" spans="4:42">
      <c r="D552" s="50"/>
      <c r="E552" s="50"/>
      <c r="F552" s="50"/>
      <c r="G552" s="50"/>
      <c r="H552" s="50"/>
      <c r="I552" s="50"/>
      <c r="K552" s="50"/>
      <c r="L552" s="50"/>
      <c r="M552" s="50"/>
      <c r="N552" s="51"/>
      <c r="O552" s="50"/>
      <c r="P552" s="50"/>
      <c r="Q552" s="51"/>
      <c r="R552" s="50"/>
      <c r="S552" s="50"/>
      <c r="T552" s="51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</row>
    <row r="553" spans="4:42">
      <c r="D553" s="50"/>
      <c r="E553" s="50"/>
      <c r="F553" s="50"/>
      <c r="G553" s="50"/>
      <c r="H553" s="50"/>
      <c r="I553" s="50"/>
      <c r="K553" s="50"/>
      <c r="L553" s="50"/>
      <c r="M553" s="50"/>
      <c r="N553" s="51"/>
      <c r="O553" s="50"/>
      <c r="P553" s="50"/>
      <c r="Q553" s="51"/>
      <c r="R553" s="50"/>
      <c r="S553" s="50"/>
      <c r="T553" s="51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</row>
    <row r="554" spans="4:42">
      <c r="D554" s="50"/>
      <c r="E554" s="50"/>
      <c r="F554" s="50"/>
      <c r="G554" s="50"/>
      <c r="H554" s="50"/>
      <c r="I554" s="50"/>
      <c r="K554" s="50"/>
      <c r="L554" s="50"/>
      <c r="M554" s="50"/>
      <c r="N554" s="51"/>
      <c r="O554" s="50"/>
      <c r="P554" s="50"/>
      <c r="Q554" s="51"/>
      <c r="R554" s="50"/>
      <c r="S554" s="50"/>
      <c r="T554" s="51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</row>
    <row r="555" spans="4:42">
      <c r="D555" s="50"/>
      <c r="E555" s="50"/>
      <c r="F555" s="50"/>
      <c r="G555" s="50"/>
      <c r="H555" s="50"/>
      <c r="I555" s="50"/>
      <c r="K555" s="50"/>
      <c r="L555" s="50"/>
      <c r="M555" s="50"/>
      <c r="N555" s="51"/>
      <c r="O555" s="50"/>
      <c r="P555" s="50"/>
      <c r="Q555" s="51"/>
      <c r="R555" s="50"/>
      <c r="S555" s="50"/>
      <c r="T555" s="51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</row>
    <row r="556" spans="4:42">
      <c r="D556" s="50"/>
      <c r="E556" s="50"/>
      <c r="F556" s="50"/>
      <c r="G556" s="50"/>
      <c r="H556" s="50"/>
      <c r="I556" s="50"/>
      <c r="K556" s="50"/>
      <c r="L556" s="50"/>
      <c r="M556" s="50"/>
      <c r="N556" s="51"/>
      <c r="O556" s="50"/>
      <c r="P556" s="50"/>
      <c r="Q556" s="51"/>
      <c r="R556" s="50"/>
      <c r="S556" s="50"/>
      <c r="T556" s="51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</row>
    <row r="557" spans="4:42">
      <c r="D557" s="50"/>
      <c r="E557" s="50"/>
      <c r="F557" s="50"/>
      <c r="G557" s="50"/>
      <c r="H557" s="50"/>
      <c r="I557" s="50"/>
      <c r="K557" s="50"/>
      <c r="L557" s="50"/>
      <c r="M557" s="50"/>
      <c r="N557" s="51"/>
      <c r="O557" s="50"/>
      <c r="P557" s="50"/>
      <c r="Q557" s="51"/>
      <c r="R557" s="50"/>
      <c r="S557" s="50"/>
      <c r="T557" s="51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</row>
    <row r="558" spans="4:42">
      <c r="D558" s="50"/>
      <c r="E558" s="50"/>
      <c r="F558" s="50"/>
      <c r="G558" s="50"/>
      <c r="H558" s="50"/>
      <c r="I558" s="50"/>
      <c r="K558" s="50"/>
      <c r="L558" s="50"/>
      <c r="M558" s="50"/>
      <c r="N558" s="51"/>
      <c r="O558" s="50"/>
      <c r="P558" s="50"/>
      <c r="Q558" s="51"/>
      <c r="R558" s="50"/>
      <c r="S558" s="50"/>
      <c r="T558" s="51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</row>
    <row r="559" spans="4:42">
      <c r="D559" s="50"/>
      <c r="E559" s="50"/>
      <c r="F559" s="50"/>
      <c r="G559" s="50"/>
      <c r="H559" s="50"/>
      <c r="I559" s="50"/>
      <c r="K559" s="50"/>
      <c r="L559" s="50"/>
      <c r="M559" s="50"/>
      <c r="N559" s="51"/>
      <c r="O559" s="50"/>
      <c r="P559" s="50"/>
      <c r="Q559" s="51"/>
      <c r="R559" s="50"/>
      <c r="S559" s="50"/>
      <c r="T559" s="51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</row>
    <row r="560" spans="4:42">
      <c r="D560" s="50"/>
      <c r="E560" s="50"/>
      <c r="F560" s="50"/>
      <c r="G560" s="50"/>
      <c r="H560" s="50"/>
      <c r="I560" s="50"/>
      <c r="K560" s="50"/>
      <c r="L560" s="50"/>
      <c r="M560" s="50"/>
      <c r="N560" s="51"/>
      <c r="O560" s="50"/>
      <c r="P560" s="50"/>
      <c r="Q560" s="51"/>
      <c r="R560" s="50"/>
      <c r="S560" s="50"/>
      <c r="T560" s="51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</row>
    <row r="561" spans="4:42">
      <c r="D561" s="50"/>
      <c r="E561" s="50"/>
      <c r="F561" s="50"/>
      <c r="G561" s="50"/>
      <c r="H561" s="50"/>
      <c r="I561" s="50"/>
      <c r="K561" s="50"/>
      <c r="L561" s="50"/>
      <c r="M561" s="50"/>
      <c r="N561" s="51"/>
      <c r="O561" s="50"/>
      <c r="P561" s="50"/>
      <c r="Q561" s="51"/>
      <c r="R561" s="50"/>
      <c r="S561" s="50"/>
      <c r="T561" s="51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</row>
    <row r="562" spans="4:42">
      <c r="D562" s="50"/>
      <c r="E562" s="50"/>
      <c r="F562" s="50"/>
      <c r="G562" s="50"/>
      <c r="H562" s="50"/>
      <c r="I562" s="50"/>
      <c r="K562" s="50"/>
      <c r="L562" s="50"/>
      <c r="M562" s="50"/>
      <c r="N562" s="51"/>
      <c r="O562" s="50"/>
      <c r="P562" s="50"/>
      <c r="Q562" s="51"/>
      <c r="R562" s="50"/>
      <c r="S562" s="50"/>
      <c r="T562" s="51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</row>
    <row r="563" spans="4:42">
      <c r="D563" s="50"/>
      <c r="E563" s="50"/>
      <c r="F563" s="50"/>
      <c r="G563" s="50"/>
      <c r="H563" s="50"/>
      <c r="I563" s="50"/>
      <c r="K563" s="50"/>
      <c r="L563" s="50"/>
      <c r="M563" s="50"/>
      <c r="N563" s="51"/>
      <c r="O563" s="50"/>
      <c r="P563" s="50"/>
      <c r="Q563" s="51"/>
      <c r="R563" s="50"/>
      <c r="S563" s="50"/>
      <c r="T563" s="51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</row>
    <row r="564" spans="4:42">
      <c r="D564" s="50"/>
      <c r="E564" s="50"/>
      <c r="F564" s="50"/>
      <c r="G564" s="50"/>
      <c r="H564" s="50"/>
      <c r="I564" s="50"/>
      <c r="K564" s="50"/>
      <c r="L564" s="50"/>
      <c r="M564" s="50"/>
      <c r="N564" s="51"/>
      <c r="O564" s="50"/>
      <c r="P564" s="50"/>
      <c r="Q564" s="51"/>
      <c r="R564" s="50"/>
      <c r="S564" s="50"/>
      <c r="T564" s="51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</row>
    <row r="565" spans="4:42">
      <c r="D565" s="50"/>
      <c r="E565" s="50"/>
      <c r="F565" s="50"/>
      <c r="G565" s="50"/>
      <c r="H565" s="50"/>
      <c r="I565" s="50"/>
      <c r="K565" s="50"/>
      <c r="L565" s="50"/>
      <c r="M565" s="50"/>
      <c r="N565" s="51"/>
      <c r="O565" s="50"/>
      <c r="P565" s="50"/>
      <c r="Q565" s="51"/>
      <c r="R565" s="50"/>
      <c r="S565" s="50"/>
      <c r="T565" s="51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</row>
    <row r="566" spans="4:42">
      <c r="D566" s="50"/>
      <c r="E566" s="50"/>
      <c r="F566" s="50"/>
      <c r="G566" s="50"/>
      <c r="H566" s="50"/>
      <c r="I566" s="50"/>
      <c r="K566" s="50"/>
      <c r="L566" s="50"/>
      <c r="M566" s="50"/>
      <c r="N566" s="51"/>
      <c r="O566" s="50"/>
      <c r="P566" s="50"/>
      <c r="Q566" s="51"/>
      <c r="R566" s="50"/>
      <c r="S566" s="50"/>
      <c r="T566" s="51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</row>
    <row r="567" spans="4:42">
      <c r="D567" s="50"/>
      <c r="E567" s="50"/>
      <c r="F567" s="50"/>
      <c r="G567" s="50"/>
      <c r="H567" s="50"/>
      <c r="I567" s="50"/>
      <c r="K567" s="50"/>
      <c r="L567" s="50"/>
      <c r="M567" s="50"/>
      <c r="N567" s="51"/>
      <c r="O567" s="50"/>
      <c r="P567" s="50"/>
      <c r="Q567" s="51"/>
      <c r="R567" s="50"/>
      <c r="S567" s="50"/>
      <c r="T567" s="51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</row>
    <row r="568" spans="4:42">
      <c r="D568" s="50"/>
      <c r="E568" s="50"/>
      <c r="F568" s="50"/>
      <c r="G568" s="50"/>
      <c r="H568" s="50"/>
      <c r="I568" s="50"/>
      <c r="K568" s="50"/>
      <c r="L568" s="50"/>
      <c r="M568" s="50"/>
      <c r="N568" s="51"/>
      <c r="O568" s="50"/>
      <c r="P568" s="50"/>
      <c r="Q568" s="51"/>
      <c r="R568" s="50"/>
      <c r="S568" s="50"/>
      <c r="T568" s="51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</row>
    <row r="569" spans="4:42">
      <c r="D569" s="50"/>
      <c r="E569" s="50"/>
      <c r="F569" s="50"/>
      <c r="G569" s="50"/>
      <c r="H569" s="50"/>
      <c r="I569" s="50"/>
      <c r="K569" s="50"/>
      <c r="L569" s="50"/>
      <c r="M569" s="50"/>
      <c r="N569" s="51"/>
      <c r="O569" s="50"/>
      <c r="P569" s="50"/>
      <c r="Q569" s="51"/>
      <c r="R569" s="50"/>
      <c r="S569" s="50"/>
      <c r="T569" s="51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</row>
    <row r="570" spans="4:42">
      <c r="D570" s="50"/>
      <c r="E570" s="50"/>
      <c r="F570" s="50"/>
      <c r="G570" s="50"/>
      <c r="H570" s="50"/>
      <c r="I570" s="50"/>
      <c r="K570" s="50"/>
      <c r="L570" s="50"/>
      <c r="M570" s="50"/>
      <c r="N570" s="51"/>
      <c r="O570" s="50"/>
      <c r="P570" s="50"/>
      <c r="Q570" s="51"/>
      <c r="R570" s="50"/>
      <c r="S570" s="50"/>
      <c r="T570" s="51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</row>
    <row r="571" spans="4:42">
      <c r="D571" s="50"/>
      <c r="E571" s="50"/>
      <c r="F571" s="50"/>
      <c r="G571" s="50"/>
      <c r="H571" s="50"/>
      <c r="I571" s="50"/>
      <c r="K571" s="50"/>
      <c r="L571" s="50"/>
      <c r="M571" s="50"/>
      <c r="N571" s="51"/>
      <c r="O571" s="50"/>
      <c r="P571" s="50"/>
      <c r="Q571" s="51"/>
      <c r="R571" s="50"/>
      <c r="S571" s="50"/>
      <c r="T571" s="51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</row>
    <row r="572" spans="4:42">
      <c r="D572" s="50"/>
      <c r="E572" s="50"/>
      <c r="F572" s="50"/>
      <c r="G572" s="50"/>
      <c r="H572" s="50"/>
      <c r="I572" s="50"/>
      <c r="K572" s="50"/>
      <c r="L572" s="50"/>
      <c r="M572" s="50"/>
      <c r="N572" s="51"/>
      <c r="O572" s="50"/>
      <c r="P572" s="50"/>
      <c r="Q572" s="51"/>
      <c r="R572" s="50"/>
      <c r="S572" s="50"/>
      <c r="T572" s="51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</row>
    <row r="573" spans="4:42">
      <c r="D573" s="50"/>
      <c r="E573" s="50"/>
      <c r="F573" s="50"/>
      <c r="G573" s="50"/>
      <c r="H573" s="50"/>
      <c r="I573" s="50"/>
      <c r="K573" s="50"/>
      <c r="L573" s="50"/>
      <c r="M573" s="50"/>
      <c r="N573" s="51"/>
      <c r="O573" s="50"/>
      <c r="P573" s="50"/>
      <c r="Q573" s="51"/>
      <c r="R573" s="50"/>
      <c r="S573" s="50"/>
      <c r="T573" s="51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</row>
    <row r="574" spans="4:42">
      <c r="D574" s="50"/>
      <c r="E574" s="50"/>
      <c r="F574" s="50"/>
      <c r="G574" s="50"/>
      <c r="H574" s="50"/>
      <c r="I574" s="50"/>
      <c r="K574" s="50"/>
      <c r="L574" s="50"/>
      <c r="M574" s="50"/>
      <c r="N574" s="51"/>
      <c r="O574" s="50"/>
      <c r="P574" s="50"/>
      <c r="Q574" s="51"/>
      <c r="R574" s="50"/>
      <c r="S574" s="50"/>
      <c r="T574" s="51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</row>
    <row r="575" spans="4:42">
      <c r="D575" s="50"/>
      <c r="E575" s="50"/>
      <c r="F575" s="50"/>
      <c r="G575" s="50"/>
      <c r="H575" s="50"/>
      <c r="I575" s="50"/>
      <c r="K575" s="50"/>
      <c r="L575" s="50"/>
      <c r="M575" s="50"/>
      <c r="N575" s="51"/>
      <c r="O575" s="50"/>
      <c r="P575" s="50"/>
      <c r="Q575" s="51"/>
      <c r="R575" s="50"/>
      <c r="S575" s="50"/>
      <c r="T575" s="51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</row>
    <row r="576" spans="4:42">
      <c r="D576" s="50"/>
      <c r="E576" s="50"/>
      <c r="F576" s="50"/>
      <c r="G576" s="50"/>
      <c r="H576" s="50"/>
      <c r="I576" s="50"/>
      <c r="K576" s="50"/>
      <c r="L576" s="50"/>
      <c r="M576" s="50"/>
      <c r="N576" s="51"/>
      <c r="O576" s="50"/>
      <c r="P576" s="50"/>
      <c r="Q576" s="51"/>
      <c r="R576" s="50"/>
      <c r="S576" s="50"/>
      <c r="T576" s="51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</row>
    <row r="577" spans="4:42">
      <c r="D577" s="50"/>
      <c r="E577" s="50"/>
      <c r="F577" s="50"/>
      <c r="G577" s="50"/>
      <c r="H577" s="50"/>
      <c r="I577" s="50"/>
      <c r="K577" s="50"/>
      <c r="L577" s="50"/>
      <c r="M577" s="50"/>
      <c r="N577" s="51"/>
      <c r="O577" s="50"/>
      <c r="P577" s="50"/>
      <c r="Q577" s="51"/>
      <c r="R577" s="50"/>
      <c r="S577" s="50"/>
      <c r="T577" s="51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</row>
    <row r="578" spans="4:42">
      <c r="D578" s="50"/>
      <c r="E578" s="50"/>
      <c r="F578" s="50"/>
      <c r="G578" s="50"/>
      <c r="H578" s="50"/>
      <c r="I578" s="50"/>
      <c r="K578" s="50"/>
      <c r="L578" s="50"/>
      <c r="M578" s="50"/>
      <c r="N578" s="51"/>
      <c r="O578" s="50"/>
      <c r="P578" s="50"/>
      <c r="Q578" s="51"/>
      <c r="R578" s="50"/>
      <c r="S578" s="50"/>
      <c r="T578" s="51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</row>
    <row r="579" spans="4:42">
      <c r="D579" s="50"/>
      <c r="E579" s="50"/>
      <c r="F579" s="50"/>
      <c r="G579" s="50"/>
      <c r="H579" s="50"/>
      <c r="I579" s="50"/>
      <c r="K579" s="50"/>
      <c r="L579" s="50"/>
      <c r="M579" s="50"/>
      <c r="N579" s="51"/>
      <c r="O579" s="50"/>
      <c r="P579" s="50"/>
      <c r="Q579" s="51"/>
      <c r="R579" s="50"/>
      <c r="S579" s="50"/>
      <c r="T579" s="51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</row>
    <row r="580" spans="4:42">
      <c r="D580" s="50"/>
      <c r="E580" s="50"/>
      <c r="F580" s="50"/>
      <c r="G580" s="50"/>
      <c r="H580" s="50"/>
      <c r="I580" s="50"/>
      <c r="K580" s="50"/>
      <c r="L580" s="50"/>
      <c r="M580" s="50"/>
      <c r="N580" s="51"/>
      <c r="O580" s="50"/>
      <c r="P580" s="50"/>
      <c r="Q580" s="51"/>
      <c r="R580" s="50"/>
      <c r="S580" s="50"/>
      <c r="T580" s="51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</row>
    <row r="581" spans="4:42">
      <c r="D581" s="50"/>
      <c r="E581" s="50"/>
      <c r="F581" s="50"/>
      <c r="G581" s="50"/>
      <c r="H581" s="50"/>
      <c r="I581" s="50"/>
      <c r="K581" s="50"/>
      <c r="L581" s="50"/>
      <c r="M581" s="50"/>
      <c r="N581" s="51"/>
      <c r="O581" s="50"/>
      <c r="P581" s="50"/>
      <c r="Q581" s="51"/>
      <c r="R581" s="50"/>
      <c r="S581" s="50"/>
      <c r="T581" s="51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</row>
    <row r="582" spans="4:42">
      <c r="D582" s="50"/>
      <c r="E582" s="50"/>
      <c r="F582" s="50"/>
      <c r="G582" s="50"/>
      <c r="H582" s="50"/>
      <c r="I582" s="50"/>
      <c r="K582" s="50"/>
      <c r="L582" s="50"/>
      <c r="M582" s="50"/>
      <c r="N582" s="51"/>
      <c r="O582" s="50"/>
      <c r="P582" s="50"/>
      <c r="Q582" s="51"/>
      <c r="R582" s="50"/>
      <c r="S582" s="50"/>
      <c r="T582" s="51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</row>
    <row r="583" spans="4:42">
      <c r="D583" s="50"/>
      <c r="E583" s="50"/>
      <c r="F583" s="50"/>
      <c r="G583" s="50"/>
      <c r="H583" s="50"/>
      <c r="I583" s="50"/>
      <c r="K583" s="50"/>
      <c r="L583" s="50"/>
      <c r="M583" s="50"/>
      <c r="N583" s="51"/>
      <c r="O583" s="50"/>
      <c r="P583" s="50"/>
      <c r="Q583" s="51"/>
      <c r="R583" s="50"/>
      <c r="S583" s="50"/>
      <c r="T583" s="51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</row>
    <row r="584" spans="4:42">
      <c r="D584" s="50"/>
      <c r="E584" s="50"/>
      <c r="F584" s="50"/>
      <c r="G584" s="50"/>
      <c r="H584" s="50"/>
      <c r="I584" s="50"/>
      <c r="K584" s="50"/>
      <c r="L584" s="50"/>
      <c r="M584" s="50"/>
      <c r="N584" s="51"/>
      <c r="O584" s="50"/>
      <c r="P584" s="50"/>
      <c r="Q584" s="51"/>
      <c r="R584" s="50"/>
      <c r="S584" s="50"/>
      <c r="T584" s="51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</row>
    <row r="585" spans="4:42">
      <c r="D585" s="50"/>
      <c r="E585" s="50"/>
      <c r="F585" s="50"/>
      <c r="G585" s="50"/>
      <c r="H585" s="50"/>
      <c r="I585" s="50"/>
      <c r="K585" s="50"/>
      <c r="L585" s="50"/>
      <c r="M585" s="50"/>
      <c r="N585" s="51"/>
      <c r="O585" s="50"/>
      <c r="P585" s="50"/>
      <c r="Q585" s="51"/>
      <c r="R585" s="50"/>
      <c r="S585" s="50"/>
      <c r="T585" s="51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</row>
    <row r="586" spans="4:42">
      <c r="D586" s="50"/>
      <c r="E586" s="50"/>
      <c r="F586" s="50"/>
      <c r="G586" s="50"/>
      <c r="H586" s="50"/>
      <c r="I586" s="50"/>
      <c r="K586" s="50"/>
      <c r="L586" s="50"/>
      <c r="M586" s="50"/>
      <c r="N586" s="51"/>
      <c r="O586" s="50"/>
      <c r="P586" s="50"/>
      <c r="Q586" s="51"/>
      <c r="R586" s="50"/>
      <c r="S586" s="50"/>
      <c r="T586" s="51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</row>
    <row r="587" spans="4:42">
      <c r="D587" s="50"/>
      <c r="E587" s="50"/>
      <c r="F587" s="50"/>
      <c r="G587" s="50"/>
      <c r="H587" s="50"/>
      <c r="I587" s="50"/>
      <c r="K587" s="50"/>
      <c r="L587" s="50"/>
      <c r="M587" s="50"/>
      <c r="N587" s="51"/>
      <c r="O587" s="50"/>
      <c r="P587" s="50"/>
      <c r="Q587" s="51"/>
      <c r="R587" s="50"/>
      <c r="S587" s="50"/>
      <c r="T587" s="51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</row>
  </sheetData>
  <sheetProtection formatCells="0" selectLockedCells="1"/>
  <mergeCells count="40">
    <mergeCell ref="K2:K4"/>
    <mergeCell ref="L2:T2"/>
    <mergeCell ref="A2:A4"/>
    <mergeCell ref="B2:B4"/>
    <mergeCell ref="C2:C4"/>
    <mergeCell ref="D2:D4"/>
    <mergeCell ref="E2:E4"/>
    <mergeCell ref="F2:F4"/>
    <mergeCell ref="AP2:AP4"/>
    <mergeCell ref="L3:N3"/>
    <mergeCell ref="O3:Q3"/>
    <mergeCell ref="R3:T3"/>
    <mergeCell ref="U3:U4"/>
    <mergeCell ref="V3:V4"/>
    <mergeCell ref="W3:W4"/>
    <mergeCell ref="U2:W2"/>
    <mergeCell ref="X2:X4"/>
    <mergeCell ref="Y2:AB2"/>
    <mergeCell ref="AC2:AI3"/>
    <mergeCell ref="AJ2:AJ4"/>
    <mergeCell ref="AK2:AK4"/>
    <mergeCell ref="Y3:Y4"/>
    <mergeCell ref="Z3:Z4"/>
    <mergeCell ref="AA3:AA4"/>
    <mergeCell ref="AN3:AO3"/>
    <mergeCell ref="A183:A191"/>
    <mergeCell ref="D183:G183"/>
    <mergeCell ref="B184:B187"/>
    <mergeCell ref="C184:D187"/>
    <mergeCell ref="C188:D188"/>
    <mergeCell ref="C189:D189"/>
    <mergeCell ref="C190:D190"/>
    <mergeCell ref="AL2:AL4"/>
    <mergeCell ref="AM2:AM4"/>
    <mergeCell ref="AN2:AO2"/>
    <mergeCell ref="AB3:AB4"/>
    <mergeCell ref="G2:G4"/>
    <mergeCell ref="H2:H4"/>
    <mergeCell ref="I2:I4"/>
    <mergeCell ref="J2:J4"/>
  </mergeCells>
  <conditionalFormatting sqref="H147:H148">
    <cfRule type="expression" dxfId="4" priority="5">
      <formula>AND(OR(YEAR($H147)&gt;YEAR($I147), AND(YEAR($H147)=YEAR($I147), MONTH($H147)&gt;MONTH($I147)), AND(YEAR($H147)=YEAR($I147), MONTH($H147)=MONTH($I147), DAY($H147&gt;=$I147))), $H147&lt;&gt;"", $I147&lt;&gt;"")</formula>
    </cfRule>
  </conditionalFormatting>
  <conditionalFormatting sqref="I147:I148">
    <cfRule type="expression" dxfId="3" priority="4">
      <formula>AND(OR(YEAR($H147)&gt;YEAR($I147), AND(YEAR($H147)=YEAR($I147), MONTH($H147)&gt;MONTH($I147)), AND(YEAR($H147)=YEAR($I147), MONTH($H147)=MONTH($I147), DAY($H147&gt;=$I147))), $H147&lt;&gt;"", $I147&lt;&gt;"")</formula>
    </cfRule>
  </conditionalFormatting>
  <conditionalFormatting sqref="J147:J149">
    <cfRule type="expression" dxfId="2" priority="3">
      <formula>AND(OR(YEAR($H147)&gt;YEAR($I147), AND(YEAR($H147)=YEAR($I147), MONTH($H147)&gt;MONTH($I147)), AND(YEAR($H147)=YEAR($I147), MONTH($H147)=MONTH($I147), DAY($H147&gt;=$I147))), $H147&lt;&gt;"", $I147&lt;&gt;"")</formula>
    </cfRule>
  </conditionalFormatting>
  <conditionalFormatting sqref="H149">
    <cfRule type="expression" dxfId="1" priority="2">
      <formula>AND(OR(YEAR($H149)&gt;YEAR($I149), AND(YEAR($H149)=YEAR($I149), MONTH($H149)&gt;MONTH($I149)), AND(YEAR($H149)=YEAR($I149), MONTH($H149)=MONTH($I149), DAY($H149&gt;=$I149))), $H149&lt;&gt;"", $I149&lt;&gt;"")</formula>
    </cfRule>
  </conditionalFormatting>
  <conditionalFormatting sqref="I149">
    <cfRule type="expression" dxfId="0" priority="1">
      <formula>AND(OR(YEAR($H149)&gt;YEAR($I149), AND(YEAR($H149)=YEAR($I149), MONTH($H149)&gt;MONTH($I149)), AND(YEAR($H149)=YEAR($I149), MONTH($H149)=MONTH($I149), DAY($H149&gt;=$I149))), $H149&lt;&gt;"", $I149&lt;&gt;"")</formula>
    </cfRule>
  </conditionalFormatting>
  <dataValidations count="7"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S147:S148 R149 M147:M148 L149 P147:P148 O149">
      <formula1>EFA</formula1>
    </dataValidation>
    <dataValidation allowBlank="1" showInputMessage="1" errorTitle="Incorrect Tender Period" error="This tender period is not available in this tender round" sqref="J147:J149"/>
    <dataValidation type="whole" allowBlank="1" showInputMessage="1" showErrorMessage="1" errorTitle="Incorrect MW Volume" error="Please only submit whole MW volumes into this field." sqref="AN147:AO149 Y147:AB149 AD147:AD149 AG147:AG149 AI147:AI149">
      <formula1>0</formula1>
      <formula2>1000</formula2>
    </dataValidation>
    <dataValidation type="textLength" allowBlank="1" showInputMessage="1" showErrorMessage="1" errorTitle="Incorrect Input" error="Please only enter &quot;Yes&quot; if you are adding volume._x000a__x000a_If this is not applicable, leave blank." sqref="AJ147:AJ149">
      <formula1>1</formula1>
      <formula2>3</formula2>
    </dataValidation>
    <dataValidation type="textLength" allowBlank="1" showInputMessage="1" showErrorMessage="1" errorTitle="Incorrect Input" error="Please use letters to determine which bids are part of the all-or-nothing tender._x000a__x000a_E.g. A, A, A or B, B, B" sqref="AL147:AL149">
      <formula1>1</formula1>
      <formula2>1</formula2>
    </dataValidation>
    <dataValidation type="textLength" allowBlank="1" showInputMessage="1" showErrorMessage="1" errorTitle="Incorrect Input" error="Please only enter &quot;Yes&quot; or &quot;No&quot; if deemed applicable." sqref="X147:X149">
      <formula1>1</formula1>
      <formula2>3</formula2>
    </dataValidation>
    <dataValidation allowBlank="1" showInputMessage="1" showErrorMessage="1" errorTitle="Incorrect MW Volume" error="Please only submit whole MW volumes into this field." sqref="AH147:AH149 AC147:AC149 AE147:AF149"/>
  </dataValidations>
  <pageMargins left="0.7" right="0.7" top="0.75" bottom="0.75" header="0.3" footer="0.3"/>
  <pageSetup orientation="portrait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'C:\Users\andrew.rice\AppData\Local\Microsoft\Windows\Temporary Internet Files\Content.Outlook\VVCPF4ZE\[TR127_FFR_Proforma_-_Monthly_-_EXT Revised.xlsm]Drop down boxes'!#REF!</xm:f>
          </x14:formula1>
          <xm:sqref>F147:F149</xm:sqref>
        </x14:dataValidation>
        <x14:dataValidation type="list" allowBlank="1" showInputMessage="1" showErrorMessage="1">
          <x14:formula1>
            <xm:f>IF($F147="TO connection",'C:\Users\andrew.rice\AppData\Local\Microsoft\Windows\Temporary Internet Files\Content.Outlook\VVCPF4ZE\[TR127_FFR_Proforma_-_Monthly_-_EXT Revised.xlsm]Drop down boxes'!#REF!,IF($F147="DNO connection",'C:\Users\andrew.rice\AppData\Local\Microsoft\Windows\Temporary Internet Files\Content.Outlook\VVCPF4ZE\[TR127_FFR_Proforma_-_Monthly_-_EXT Revised.xlsm]Drop down boxes'!#REF!,""))</xm:f>
          </x14:formula1>
          <xm:sqref>G147:G149</xm:sqref>
        </x14:dataValidation>
        <x14:dataValidation type="list" allowBlank="1" showInputMessage="1" showErrorMessage="1" errorTitle="Incorrect Tender Date" error="This option is not allowed in this tender round._x000a__x000a_Please review the drop down options.">
          <x14:formula1>
            <xm:f>'C:\Users\andrew.rice\AppData\Local\Microsoft\Windows\Temporary Internet Files\Content.Outlook\VVCPF4ZE\[TR127_FFR_Proforma_-_Monthly_-_EXT Revised.xlsm]Drop down boxes'!#REF!</xm:f>
          </x14:formula1>
          <xm:sqref>H147:I149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>
          <x14:formula1>
            <xm:f>IF(AND(DAY($H147)=DAY(EOMONTH($H147,0)),WEEKDAY($H147,2)&lt;6),'C:\Users\andrew.rice\AppData\Local\Microsoft\Windows\Temporary Internet Files\Content.Outlook\VVCPF4ZE\[TR127_FFR_Proforma_-_Monthly_-_EXT Revised.xlsm]Drop down boxes'!#REF!,EFA)</xm:f>
          </x14:formula1>
          <xm:sqref>L147:L148 P149 R147:R148 M149 O147:O148 S149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Kumar(ESO), Punith</dc:creator>
  <cp:lastModifiedBy>Rice, Andrew</cp:lastModifiedBy>
  <dcterms:created xsi:type="dcterms:W3CDTF">2020-07-15T18:38:18Z</dcterms:created>
  <dcterms:modified xsi:type="dcterms:W3CDTF">2020-07-16T13:10:21Z</dcterms:modified>
</cp:coreProperties>
</file>